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"/>
    </mc:Choice>
  </mc:AlternateContent>
  <xr:revisionPtr revIDLastSave="0" documentId="8_{42452076-BBB4-4E64-BBD0-CA818956CC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市協会女子ﾘｰｸﾞ" sheetId="15" r:id="rId1"/>
  </sheets>
  <definedNames>
    <definedName name="_xlnm.Print_Area" localSheetId="0">市協会女子ﾘｰｸﾞ!$C$1:$BZ$134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Q88" i="15" l="1"/>
  <c r="BM69" i="15" l="1"/>
  <c r="AX15" i="15" l="1"/>
  <c r="AX16" i="15"/>
  <c r="AX17" i="15"/>
  <c r="K78" i="15" l="1"/>
  <c r="K80" i="15"/>
  <c r="M78" i="15"/>
  <c r="M80" i="15"/>
  <c r="U62" i="15" l="1"/>
  <c r="Q79" i="15"/>
  <c r="S79" i="15"/>
  <c r="Q80" i="15"/>
  <c r="S80" i="15"/>
  <c r="V74" i="15"/>
  <c r="T79" i="15" s="1"/>
  <c r="Z74" i="15"/>
  <c r="P79" i="15" s="1"/>
  <c r="O79" i="15" s="1"/>
  <c r="AI9" i="15"/>
  <c r="AG9" i="15"/>
  <c r="S78" i="15"/>
  <c r="Q78" i="15"/>
  <c r="I4" i="15"/>
  <c r="O4" i="15"/>
  <c r="U4" i="15"/>
  <c r="AV4" i="15"/>
  <c r="BB4" i="15"/>
  <c r="BH4" i="15"/>
  <c r="BT9" i="15"/>
  <c r="BV9" i="15"/>
  <c r="P11" i="15"/>
  <c r="O11" i="15" s="1"/>
  <c r="T11" i="15"/>
  <c r="J16" i="15" s="1"/>
  <c r="V11" i="15"/>
  <c r="N21" i="15" s="1"/>
  <c r="Z11" i="15"/>
  <c r="J21" i="15" s="1"/>
  <c r="BC11" i="15"/>
  <c r="BA16" i="15" s="1"/>
  <c r="BQ16" i="15" s="1"/>
  <c r="BG11" i="15"/>
  <c r="AW16" i="15" s="1"/>
  <c r="AV16" i="15" s="1"/>
  <c r="BI11" i="15"/>
  <c r="BH11" i="15" s="1"/>
  <c r="BM11" i="15"/>
  <c r="AW21" i="15" s="1"/>
  <c r="K15" i="15"/>
  <c r="M15" i="15"/>
  <c r="AZ15" i="15"/>
  <c r="K16" i="15"/>
  <c r="M16" i="15"/>
  <c r="V16" i="15"/>
  <c r="U16" i="15" s="1"/>
  <c r="Z16" i="15"/>
  <c r="P21" i="15" s="1"/>
  <c r="O21" i="15" s="1"/>
  <c r="AZ16" i="15"/>
  <c r="BI16" i="15"/>
  <c r="BH16" i="15" s="1"/>
  <c r="BM16" i="15"/>
  <c r="BC21" i="15" s="1"/>
  <c r="BB21" i="15" s="1"/>
  <c r="K17" i="15"/>
  <c r="M17" i="15"/>
  <c r="AZ17" i="15"/>
  <c r="K20" i="15"/>
  <c r="AG19" i="15" s="1"/>
  <c r="M20" i="15"/>
  <c r="AI19" i="15" s="1"/>
  <c r="Q20" i="15"/>
  <c r="S20" i="15"/>
  <c r="AX20" i="15"/>
  <c r="AZ20" i="15"/>
  <c r="BV19" i="15" s="1"/>
  <c r="BD20" i="15"/>
  <c r="BF20" i="15"/>
  <c r="K21" i="15"/>
  <c r="M21" i="15"/>
  <c r="Q21" i="15"/>
  <c r="S21" i="15"/>
  <c r="AX21" i="15"/>
  <c r="AZ21" i="15"/>
  <c r="BD21" i="15"/>
  <c r="BF21" i="15"/>
  <c r="K22" i="15"/>
  <c r="M22" i="15"/>
  <c r="Q22" i="15"/>
  <c r="S22" i="15"/>
  <c r="AX22" i="15"/>
  <c r="AZ22" i="15"/>
  <c r="BD22" i="15"/>
  <c r="BF22" i="15"/>
  <c r="T28" i="15"/>
  <c r="X28" i="15"/>
  <c r="AD28" i="15"/>
  <c r="BG28" i="15"/>
  <c r="BK28" i="15"/>
  <c r="BQ28" i="15"/>
  <c r="T29" i="15"/>
  <c r="X29" i="15"/>
  <c r="AD29" i="15"/>
  <c r="BG29" i="15"/>
  <c r="BK29" i="15"/>
  <c r="BQ29" i="15"/>
  <c r="T30" i="15"/>
  <c r="X30" i="15"/>
  <c r="AD30" i="15"/>
  <c r="BG30" i="15"/>
  <c r="BK30" i="15"/>
  <c r="BQ30" i="15"/>
  <c r="I33" i="15"/>
  <c r="O33" i="15"/>
  <c r="U33" i="15"/>
  <c r="AV33" i="15"/>
  <c r="BB33" i="15"/>
  <c r="BH33" i="15"/>
  <c r="AG38" i="15"/>
  <c r="AI38" i="15"/>
  <c r="BT38" i="15"/>
  <c r="BV38" i="15"/>
  <c r="P40" i="15"/>
  <c r="N45" i="15" s="1"/>
  <c r="AD45" i="15" s="1"/>
  <c r="T40" i="15"/>
  <c r="J45" i="15" s="1"/>
  <c r="V40" i="15"/>
  <c r="U40" i="15" s="1"/>
  <c r="Z40" i="15"/>
  <c r="J50" i="15" s="1"/>
  <c r="BC40" i="15"/>
  <c r="BB40" i="15" s="1"/>
  <c r="BG40" i="15"/>
  <c r="AW45" i="15" s="1"/>
  <c r="BP45" i="15" s="1"/>
  <c r="BI40" i="15"/>
  <c r="BH40" i="15" s="1"/>
  <c r="BM40" i="15"/>
  <c r="AW50" i="15" s="1"/>
  <c r="K44" i="15"/>
  <c r="M44" i="15"/>
  <c r="AX44" i="15"/>
  <c r="AZ44" i="15"/>
  <c r="BV43" i="15" s="1"/>
  <c r="K45" i="15"/>
  <c r="M45" i="15"/>
  <c r="V45" i="15"/>
  <c r="T50" i="15" s="1"/>
  <c r="Z45" i="15"/>
  <c r="P50" i="15" s="1"/>
  <c r="O50" i="15" s="1"/>
  <c r="AX45" i="15"/>
  <c r="AZ45" i="15"/>
  <c r="BI45" i="15"/>
  <c r="BH45" i="15" s="1"/>
  <c r="BM45" i="15"/>
  <c r="BC50" i="15" s="1"/>
  <c r="BB50" i="15" s="1"/>
  <c r="K46" i="15"/>
  <c r="M46" i="15"/>
  <c r="AX46" i="15"/>
  <c r="AZ46" i="15"/>
  <c r="K49" i="15"/>
  <c r="M49" i="15"/>
  <c r="Q49" i="15"/>
  <c r="S49" i="15"/>
  <c r="AX49" i="15"/>
  <c r="AZ49" i="15"/>
  <c r="BD49" i="15"/>
  <c r="BF49" i="15"/>
  <c r="K50" i="15"/>
  <c r="M50" i="15"/>
  <c r="Q50" i="15"/>
  <c r="S50" i="15"/>
  <c r="AX50" i="15"/>
  <c r="AZ50" i="15"/>
  <c r="BD50" i="15"/>
  <c r="BF50" i="15"/>
  <c r="K51" i="15"/>
  <c r="M51" i="15"/>
  <c r="Q51" i="15"/>
  <c r="S51" i="15"/>
  <c r="AX51" i="15"/>
  <c r="AZ51" i="15"/>
  <c r="BV48" i="15" s="1"/>
  <c r="BD51" i="15"/>
  <c r="BF51" i="15"/>
  <c r="T57" i="15"/>
  <c r="X57" i="15"/>
  <c r="AD57" i="15"/>
  <c r="BG57" i="15"/>
  <c r="BK57" i="15"/>
  <c r="BQ57" i="15"/>
  <c r="T58" i="15"/>
  <c r="X58" i="15"/>
  <c r="AD58" i="15"/>
  <c r="BG58" i="15"/>
  <c r="BK58" i="15"/>
  <c r="BQ58" i="15"/>
  <c r="T59" i="15"/>
  <c r="X59" i="15"/>
  <c r="AD59" i="15"/>
  <c r="BG59" i="15"/>
  <c r="BK59" i="15"/>
  <c r="BQ59" i="15"/>
  <c r="I62" i="15"/>
  <c r="O62" i="15"/>
  <c r="AV62" i="15"/>
  <c r="BB62" i="15"/>
  <c r="BH62" i="15"/>
  <c r="AG67" i="15"/>
  <c r="AI67" i="15"/>
  <c r="BT67" i="15"/>
  <c r="BV67" i="15"/>
  <c r="P69" i="15"/>
  <c r="O69" i="15" s="1"/>
  <c r="T69" i="15"/>
  <c r="J74" i="15" s="1"/>
  <c r="V69" i="15"/>
  <c r="U69" i="15" s="1"/>
  <c r="Z69" i="15"/>
  <c r="J79" i="15" s="1"/>
  <c r="I79" i="15" s="1"/>
  <c r="BC69" i="15"/>
  <c r="BB69" i="15" s="1"/>
  <c r="BG69" i="15"/>
  <c r="BI69" i="15"/>
  <c r="BH69" i="15" s="1"/>
  <c r="AW79" i="15"/>
  <c r="K73" i="15"/>
  <c r="M73" i="15"/>
  <c r="AX73" i="15"/>
  <c r="AZ73" i="15"/>
  <c r="BV72" i="15" s="1"/>
  <c r="K74" i="15"/>
  <c r="M74" i="15"/>
  <c r="AX74" i="15"/>
  <c r="AZ74" i="15"/>
  <c r="BI74" i="15"/>
  <c r="BG79" i="15" s="1"/>
  <c r="BM74" i="15"/>
  <c r="BC79" i="15" s="1"/>
  <c r="BB79" i="15" s="1"/>
  <c r="K75" i="15"/>
  <c r="M75" i="15"/>
  <c r="AX75" i="15"/>
  <c r="AZ75" i="15"/>
  <c r="AX78" i="15"/>
  <c r="AZ78" i="15"/>
  <c r="BD78" i="15"/>
  <c r="BF78" i="15"/>
  <c r="K79" i="15"/>
  <c r="M79" i="15"/>
  <c r="AX79" i="15"/>
  <c r="AZ79" i="15"/>
  <c r="BD79" i="15"/>
  <c r="BF79" i="15"/>
  <c r="AX80" i="15"/>
  <c r="AZ80" i="15"/>
  <c r="BD80" i="15"/>
  <c r="BF80" i="15"/>
  <c r="T86" i="15"/>
  <c r="X86" i="15"/>
  <c r="AD86" i="15"/>
  <c r="BG86" i="15"/>
  <c r="BK86" i="15"/>
  <c r="BQ86" i="15"/>
  <c r="T87" i="15"/>
  <c r="X87" i="15"/>
  <c r="AD87" i="15"/>
  <c r="BG87" i="15"/>
  <c r="BK87" i="15"/>
  <c r="BQ87" i="15"/>
  <c r="T88" i="15"/>
  <c r="X88" i="15"/>
  <c r="AD88" i="15"/>
  <c r="BG88" i="15"/>
  <c r="BK88" i="15"/>
  <c r="K101" i="15"/>
  <c r="O101" i="15"/>
  <c r="AK101" i="15"/>
  <c r="AO101" i="15"/>
  <c r="BK101" i="15"/>
  <c r="BO101" i="15"/>
  <c r="I108" i="15"/>
  <c r="M108" i="15"/>
  <c r="AI108" i="15"/>
  <c r="AM108" i="15"/>
  <c r="BI108" i="15"/>
  <c r="BM108" i="15"/>
  <c r="M115" i="15"/>
  <c r="Q115" i="15"/>
  <c r="AM115" i="15"/>
  <c r="AQ115" i="15"/>
  <c r="BM115" i="15"/>
  <c r="BQ115" i="15"/>
  <c r="I122" i="15"/>
  <c r="M122" i="15"/>
  <c r="AI122" i="15"/>
  <c r="AM122" i="15"/>
  <c r="BI122" i="15"/>
  <c r="BM122" i="15"/>
  <c r="K129" i="15"/>
  <c r="O129" i="15"/>
  <c r="AK129" i="15"/>
  <c r="AO129" i="15"/>
  <c r="BK129" i="15"/>
  <c r="BO129" i="15"/>
  <c r="BT19" i="15"/>
  <c r="AG77" i="15"/>
  <c r="BT43" i="15"/>
  <c r="U74" i="15"/>
  <c r="BA79" i="15" l="1"/>
  <c r="BQ79" i="15" s="1"/>
  <c r="AD21" i="15"/>
  <c r="AB21" i="15"/>
  <c r="BG50" i="15"/>
  <c r="BA45" i="15"/>
  <c r="BQ45" i="15" s="1"/>
  <c r="BX38" i="15"/>
  <c r="AI43" i="15"/>
  <c r="BG21" i="15"/>
  <c r="BX9" i="15"/>
  <c r="BQ11" i="15"/>
  <c r="T21" i="15"/>
  <c r="AG14" i="15"/>
  <c r="AK9" i="15"/>
  <c r="AC11" i="15"/>
  <c r="BT48" i="15"/>
  <c r="BA50" i="15"/>
  <c r="BQ50" i="15" s="1"/>
  <c r="BP40" i="15"/>
  <c r="BN40" i="15"/>
  <c r="BO40" i="15"/>
  <c r="AG72" i="15"/>
  <c r="AK67" i="15"/>
  <c r="AI72" i="15"/>
  <c r="AB69" i="15"/>
  <c r="AI77" i="15"/>
  <c r="AK77" i="15" s="1"/>
  <c r="N79" i="15"/>
  <c r="AD79" i="15" s="1"/>
  <c r="BO69" i="15"/>
  <c r="BT72" i="15"/>
  <c r="BX72" i="15" s="1"/>
  <c r="BQ69" i="15"/>
  <c r="BP69" i="15"/>
  <c r="BN69" i="15"/>
  <c r="AW74" i="15"/>
  <c r="BA74" i="15"/>
  <c r="BQ74" i="15" s="1"/>
  <c r="AG43" i="15"/>
  <c r="AC45" i="15"/>
  <c r="AE43" i="15" s="1"/>
  <c r="AD40" i="15"/>
  <c r="AI14" i="15"/>
  <c r="AK14" i="15" s="1"/>
  <c r="AD11" i="15"/>
  <c r="I16" i="15"/>
  <c r="AA16" i="15" s="1"/>
  <c r="AC16" i="15"/>
  <c r="AB11" i="15"/>
  <c r="AA11" i="15"/>
  <c r="AG48" i="15"/>
  <c r="AI48" i="15"/>
  <c r="AK38" i="15"/>
  <c r="BT77" i="15"/>
  <c r="BV77" i="15"/>
  <c r="BX67" i="15"/>
  <c r="BT14" i="15"/>
  <c r="BN16" i="15"/>
  <c r="BP16" i="15"/>
  <c r="BR14" i="15" s="1"/>
  <c r="BP11" i="15"/>
  <c r="BB11" i="15"/>
  <c r="BV14" i="15"/>
  <c r="BO16" i="15"/>
  <c r="AV79" i="15"/>
  <c r="BO79" i="15" s="1"/>
  <c r="AV50" i="15"/>
  <c r="BP50" i="15"/>
  <c r="BX19" i="15"/>
  <c r="BQ40" i="15"/>
  <c r="BX43" i="15"/>
  <c r="N16" i="15"/>
  <c r="AD16" i="15" s="1"/>
  <c r="AC40" i="15"/>
  <c r="BA21" i="15"/>
  <c r="AV45" i="15"/>
  <c r="BN45" i="15" s="1"/>
  <c r="N50" i="15"/>
  <c r="AD50" i="15" s="1"/>
  <c r="BX48" i="15"/>
  <c r="O40" i="15"/>
  <c r="AA40" i="15" s="1"/>
  <c r="BR43" i="15"/>
  <c r="AK19" i="15"/>
  <c r="I21" i="15"/>
  <c r="AA21" i="15"/>
  <c r="AC21" i="15"/>
  <c r="AE19" i="15" s="1"/>
  <c r="I74" i="15"/>
  <c r="AB74" i="15" s="1"/>
  <c r="AC74" i="15"/>
  <c r="AC50" i="15"/>
  <c r="I50" i="15"/>
  <c r="AA50" i="15" s="1"/>
  <c r="BP21" i="15"/>
  <c r="AV21" i="15"/>
  <c r="BN21" i="15"/>
  <c r="AA69" i="15"/>
  <c r="AA79" i="15"/>
  <c r="BH74" i="15"/>
  <c r="N74" i="15"/>
  <c r="AD74" i="15" s="1"/>
  <c r="AC79" i="15"/>
  <c r="I45" i="15"/>
  <c r="AB45" i="15" s="1"/>
  <c r="BP79" i="15"/>
  <c r="BR77" i="15" s="1"/>
  <c r="AD69" i="15"/>
  <c r="AC69" i="15"/>
  <c r="U45" i="15"/>
  <c r="AE9" i="15" l="1"/>
  <c r="BR67" i="15"/>
  <c r="BX77" i="15"/>
  <c r="AK48" i="15"/>
  <c r="AK43" i="15"/>
  <c r="BR9" i="15"/>
  <c r="BX14" i="15"/>
  <c r="AE14" i="15"/>
  <c r="AN16" i="15" s="1"/>
  <c r="BR38" i="15"/>
  <c r="BO50" i="15"/>
  <c r="BN50" i="15"/>
  <c r="BR48" i="15"/>
  <c r="BO45" i="15"/>
  <c r="AK72" i="15"/>
  <c r="AA74" i="15"/>
  <c r="AE67" i="15"/>
  <c r="AE77" i="15"/>
  <c r="AB79" i="15"/>
  <c r="BP74" i="15"/>
  <c r="BR72" i="15" s="1"/>
  <c r="AV74" i="15"/>
  <c r="BN74" i="15" s="1"/>
  <c r="AA45" i="15"/>
  <c r="AB40" i="15"/>
  <c r="AE38" i="15"/>
  <c r="AB16" i="15"/>
  <c r="AE48" i="15"/>
  <c r="AB50" i="15"/>
  <c r="BN79" i="15"/>
  <c r="BN11" i="15"/>
  <c r="CB16" i="15" s="1"/>
  <c r="BZ16" i="15" s="1"/>
  <c r="BO11" i="15"/>
  <c r="BQ21" i="15"/>
  <c r="BR19" i="15" s="1"/>
  <c r="BO21" i="15"/>
  <c r="AE72" i="15"/>
  <c r="AN11" i="15"/>
  <c r="AN21" i="15"/>
  <c r="CB11" i="15" l="1"/>
  <c r="BZ11" i="15" s="1"/>
  <c r="CB69" i="15"/>
  <c r="BZ69" i="15" s="1"/>
  <c r="AN69" i="15"/>
  <c r="CB50" i="15"/>
  <c r="AN50" i="15"/>
  <c r="AN45" i="15"/>
  <c r="CB40" i="15"/>
  <c r="CB45" i="15"/>
  <c r="AN74" i="15"/>
  <c r="AN79" i="15"/>
  <c r="CB79" i="15"/>
  <c r="BZ79" i="15" s="1"/>
  <c r="BO74" i="15"/>
  <c r="AN40" i="15"/>
  <c r="CB74" i="15"/>
  <c r="BZ74" i="15" s="1"/>
  <c r="CB21" i="15"/>
  <c r="AO21" i="15"/>
  <c r="AM21" i="15" s="1"/>
  <c r="AO16" i="15"/>
  <c r="AM16" i="15" s="1"/>
  <c r="AO11" i="15"/>
  <c r="AM11" i="15" s="1"/>
  <c r="CC16" i="15" l="1"/>
  <c r="BZ21" i="15"/>
  <c r="AO79" i="15"/>
  <c r="AM79" i="15" s="1"/>
  <c r="CC45" i="15"/>
  <c r="AO50" i="15"/>
  <c r="CC40" i="15"/>
  <c r="CC50" i="15"/>
  <c r="BZ50" i="15" s="1"/>
  <c r="AO69" i="15"/>
  <c r="AO74" i="15"/>
  <c r="AM74" i="15" s="1"/>
  <c r="CC74" i="15"/>
  <c r="AO40" i="15"/>
  <c r="AO45" i="15"/>
  <c r="AM45" i="15" s="1"/>
  <c r="CC79" i="15"/>
  <c r="CC69" i="15"/>
  <c r="CC21" i="15"/>
  <c r="CC11" i="15"/>
  <c r="AM69" i="15" l="1"/>
  <c r="I83" i="15" s="1"/>
  <c r="E125" i="15" s="1"/>
  <c r="BZ40" i="15"/>
  <c r="BZ45" i="15"/>
  <c r="AV87" i="15"/>
  <c r="BE132" i="15" s="1"/>
  <c r="AM40" i="15"/>
  <c r="AM50" i="15"/>
  <c r="AV83" i="15"/>
  <c r="E132" i="15" s="1"/>
  <c r="AV25" i="15"/>
  <c r="E104" i="15" s="1"/>
  <c r="I85" i="15" l="1"/>
  <c r="AE125" i="15" s="1"/>
  <c r="I87" i="15"/>
  <c r="BE125" i="15" s="1"/>
  <c r="AV58" i="15"/>
  <c r="BE118" i="15" s="1"/>
  <c r="AV54" i="15"/>
  <c r="E118" i="15" s="1"/>
  <c r="AV56" i="15"/>
  <c r="AE118" i="15" s="1"/>
  <c r="AV85" i="15"/>
  <c r="AE132" i="15" s="1"/>
  <c r="I54" i="15"/>
  <c r="E111" i="15" s="1"/>
  <c r="I58" i="15"/>
  <c r="BE111" i="15" s="1"/>
  <c r="I56" i="15"/>
  <c r="AE111" i="15" s="1"/>
  <c r="I29" i="15"/>
  <c r="BE97" i="15" s="1"/>
  <c r="I25" i="15"/>
  <c r="E97" i="15" s="1"/>
  <c r="I27" i="15"/>
  <c r="AE97" i="15" s="1"/>
  <c r="AV27" i="15"/>
  <c r="AE104" i="15" s="1"/>
  <c r="AV29" i="15"/>
  <c r="BE104" i="15" s="1"/>
</calcChain>
</file>

<file path=xl/sharedStrings.xml><?xml version="1.0" encoding="utf-8"?>
<sst xmlns="http://schemas.openxmlformats.org/spreadsheetml/2006/main" count="446" uniqueCount="113">
  <si>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</si>
  <si>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</si>
  <si>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</si>
  <si>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</si>
  <si>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</si>
  <si>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</si>
  <si>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</si>
  <si>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</si>
  <si>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</si>
  <si>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</si>
  <si>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</si>
  <si>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</si>
  <si>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</si>
  <si>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</si>
  <si>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</si>
  <si>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</si>
  <si>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A5</t>
    <phoneticPr fontId="1"/>
  </si>
  <si>
    <t>A4負</t>
    <rPh sb="2" eb="3">
      <t>フ</t>
    </rPh>
    <phoneticPr fontId="1"/>
  </si>
  <si>
    <t>A6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</si>
  <si>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</si>
  <si>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</si>
  <si>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</si>
  <si>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A4</t>
    <phoneticPr fontId="1"/>
  </si>
  <si>
    <t>A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</si>
  <si>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</si>
  <si>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</si>
  <si>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</si>
  <si>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</si>
  <si>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</si>
  <si>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</si>
  <si>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</si>
  <si>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</si>
  <si>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【Aブロック】</t>
    <phoneticPr fontId="1"/>
  </si>
  <si>
    <t>B</t>
    <phoneticPr fontId="1"/>
  </si>
  <si>
    <t>C</t>
    <phoneticPr fontId="1"/>
  </si>
  <si>
    <t>D</t>
    <phoneticPr fontId="1"/>
  </si>
  <si>
    <t>①</t>
    <phoneticPr fontId="1"/>
  </si>
  <si>
    <t>－</t>
    <phoneticPr fontId="1"/>
  </si>
  <si>
    <t>②</t>
    <phoneticPr fontId="1"/>
  </si>
  <si>
    <t>③</t>
    <phoneticPr fontId="1"/>
  </si>
  <si>
    <t>A</t>
    <phoneticPr fontId="1"/>
  </si>
  <si>
    <t>E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</si>
  <si>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</si>
  <si>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</si>
  <si>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</si>
  <si>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</si>
  <si>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</si>
  <si>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…</t>
    <phoneticPr fontId="1"/>
  </si>
  <si>
    <t>F…</t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</si>
  <si>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</si>
  <si>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A1位</t>
    <rPh sb="2" eb="3">
      <t>イ</t>
    </rPh>
    <phoneticPr fontId="1"/>
  </si>
  <si>
    <t>F1位</t>
    <rPh sb="2" eb="3">
      <t>イ</t>
    </rPh>
    <phoneticPr fontId="1"/>
  </si>
  <si>
    <t>A2位</t>
    <rPh sb="2" eb="3">
      <t>イ</t>
    </rPh>
    <phoneticPr fontId="1"/>
  </si>
  <si>
    <t>F2位</t>
    <rPh sb="2" eb="3">
      <t>イ</t>
    </rPh>
    <phoneticPr fontId="1"/>
  </si>
  <si>
    <t>A3位</t>
    <rPh sb="2" eb="3">
      <t>イ</t>
    </rPh>
    <phoneticPr fontId="1"/>
  </si>
  <si>
    <t>F3位</t>
    <rPh sb="2" eb="3">
      <t>イ</t>
    </rPh>
    <phoneticPr fontId="1"/>
  </si>
  <si>
    <t>A5･Ｆ5負</t>
    <rPh sb="5" eb="6">
      <t>フ</t>
    </rPh>
    <phoneticPr fontId="1"/>
  </si>
  <si>
    <t>Ｆ4負</t>
    <rPh sb="2" eb="3">
      <t>フ</t>
    </rPh>
    <phoneticPr fontId="1"/>
  </si>
  <si>
    <t>Ｂ4負</t>
    <rPh sb="2" eb="3">
      <t>フ</t>
    </rPh>
    <phoneticPr fontId="1"/>
  </si>
  <si>
    <t>Ｃ4負</t>
    <rPh sb="2" eb="3">
      <t>フ</t>
    </rPh>
    <phoneticPr fontId="1"/>
  </si>
  <si>
    <t>Ｅ4負</t>
    <rPh sb="2" eb="3">
      <t>フ</t>
    </rPh>
    <phoneticPr fontId="1"/>
  </si>
  <si>
    <t>Ｄ4負</t>
    <rPh sb="2" eb="3">
      <t>フ</t>
    </rPh>
    <phoneticPr fontId="1"/>
  </si>
  <si>
    <t>Ｄ5･Ｅ5負</t>
    <rPh sb="5" eb="6">
      <t>フ</t>
    </rPh>
    <phoneticPr fontId="1"/>
  </si>
  <si>
    <t>ｱﾘｰﾅたぬま奥</t>
    <rPh sb="7" eb="8">
      <t>オク</t>
    </rPh>
    <phoneticPr fontId="1"/>
  </si>
  <si>
    <t>ｱﾘｰﾅたぬま入口</t>
    <rPh sb="7" eb="9">
      <t>イリグチ</t>
    </rPh>
    <phoneticPr fontId="1"/>
  </si>
  <si>
    <t>Ｆ4</t>
    <phoneticPr fontId="1"/>
  </si>
  <si>
    <t>Ｆ５</t>
    <phoneticPr fontId="1"/>
  </si>
  <si>
    <t>ｱﾘｰﾅたぬま中央</t>
    <rPh sb="7" eb="8">
      <t>ナカ</t>
    </rPh>
    <rPh sb="8" eb="9">
      <t>オウ</t>
    </rPh>
    <phoneticPr fontId="1"/>
  </si>
  <si>
    <t>　</t>
    <phoneticPr fontId="1"/>
  </si>
  <si>
    <t>市体育館奥側</t>
    <rPh sb="0" eb="1">
      <t>シ</t>
    </rPh>
    <rPh sb="1" eb="4">
      <t>タイイクカン</t>
    </rPh>
    <rPh sb="4" eb="5">
      <t>オク</t>
    </rPh>
    <rPh sb="5" eb="6">
      <t>ガワ</t>
    </rPh>
    <phoneticPr fontId="1"/>
  </si>
  <si>
    <t>Ａ：アリーナ奥側　　　Ｆ：アリーナ入口側</t>
    <rPh sb="6" eb="7">
      <t>オク</t>
    </rPh>
    <rPh sb="7" eb="8">
      <t>ガワ</t>
    </rPh>
    <rPh sb="17" eb="19">
      <t>イリグチ</t>
    </rPh>
    <rPh sb="19" eb="20">
      <t>ガワ</t>
    </rPh>
    <phoneticPr fontId="1"/>
  </si>
  <si>
    <t>市体育館入口側</t>
    <rPh sb="0" eb="1">
      <t>シ</t>
    </rPh>
    <rPh sb="1" eb="4">
      <t>タイイクカン</t>
    </rPh>
    <rPh sb="4" eb="5">
      <t>イ</t>
    </rPh>
    <rPh sb="5" eb="6">
      <t>グチ</t>
    </rPh>
    <rPh sb="6" eb="7">
      <t>ガワ</t>
    </rPh>
    <phoneticPr fontId="1"/>
  </si>
  <si>
    <t>会場　アリーナたぬま、市民体育館</t>
    <rPh sb="0" eb="2">
      <t>カイジョウ</t>
    </rPh>
    <rPh sb="11" eb="12">
      <t>シ</t>
    </rPh>
    <rPh sb="12" eb="13">
      <t>ミン</t>
    </rPh>
    <rPh sb="13" eb="16">
      <t>タイイクカン</t>
    </rPh>
    <phoneticPr fontId="1"/>
  </si>
  <si>
    <t>ｱﾘｰﾅたぬまサブ</t>
    <phoneticPr fontId="1"/>
  </si>
  <si>
    <t>Ｂ：アリーナ中央　　　　Ｃ：アリーナサブ</t>
    <rPh sb="6" eb="7">
      <t>ナカ</t>
    </rPh>
    <rPh sb="7" eb="8">
      <t>オウ</t>
    </rPh>
    <phoneticPr fontId="1"/>
  </si>
  <si>
    <t>Ｄ：市体 入口側　　　Ｅ：市体 奥側</t>
    <rPh sb="2" eb="3">
      <t>シ</t>
    </rPh>
    <rPh sb="3" eb="4">
      <t>タイ</t>
    </rPh>
    <rPh sb="5" eb="7">
      <t>イリグチ</t>
    </rPh>
    <rPh sb="7" eb="8">
      <t>ガワ</t>
    </rPh>
    <rPh sb="13" eb="14">
      <t>シ</t>
    </rPh>
    <rPh sb="14" eb="15">
      <t>タイ</t>
    </rPh>
    <rPh sb="16" eb="17">
      <t>オク</t>
    </rPh>
    <rPh sb="17" eb="18">
      <t>ガワ</t>
    </rPh>
    <phoneticPr fontId="1"/>
  </si>
  <si>
    <t>Ｂ５</t>
    <phoneticPr fontId="1"/>
  </si>
  <si>
    <t>Ｂ４</t>
    <phoneticPr fontId="1"/>
  </si>
  <si>
    <t>Ｂ６</t>
    <phoneticPr fontId="1"/>
  </si>
  <si>
    <t>Ｃ４</t>
    <phoneticPr fontId="1"/>
  </si>
  <si>
    <t>Ｃ５</t>
    <phoneticPr fontId="1"/>
  </si>
  <si>
    <t>Ｂ5･Ｃ5負</t>
    <rPh sb="5" eb="6">
      <t>フ</t>
    </rPh>
    <phoneticPr fontId="1"/>
  </si>
  <si>
    <t>Ｄ５</t>
    <phoneticPr fontId="1"/>
  </si>
  <si>
    <t>Ｄ４</t>
    <phoneticPr fontId="1"/>
  </si>
  <si>
    <t>Ｄ６</t>
    <phoneticPr fontId="1"/>
  </si>
  <si>
    <t>Ｅ５</t>
    <phoneticPr fontId="1"/>
  </si>
  <si>
    <t>Ｅ４</t>
    <phoneticPr fontId="1"/>
  </si>
  <si>
    <r>
      <t xml:space="preserve">A
</t>
    </r>
    <r>
      <rPr>
        <b/>
        <sz val="20"/>
        <rFont val="ＭＳ Ｐゴシック"/>
        <family val="3"/>
        <charset val="128"/>
      </rPr>
      <t>アリーナ</t>
    </r>
    <phoneticPr fontId="1"/>
  </si>
  <si>
    <r>
      <t xml:space="preserve">B
</t>
    </r>
    <r>
      <rPr>
        <b/>
        <sz val="20"/>
        <rFont val="ＭＳ Ｐゴシック"/>
        <family val="3"/>
        <charset val="128"/>
      </rPr>
      <t>アリーナ</t>
    </r>
    <phoneticPr fontId="1"/>
  </si>
  <si>
    <r>
      <t xml:space="preserve">C
</t>
    </r>
    <r>
      <rPr>
        <b/>
        <sz val="18"/>
        <rFont val="ＭＳ Ｐゴシック"/>
        <family val="3"/>
        <charset val="128"/>
      </rPr>
      <t>アリーナ
サブ</t>
    </r>
    <phoneticPr fontId="1"/>
  </si>
  <si>
    <r>
      <t xml:space="preserve">D
</t>
    </r>
    <r>
      <rPr>
        <b/>
        <sz val="16"/>
        <rFont val="ＭＳ Ｐゴシック"/>
        <family val="3"/>
        <charset val="128"/>
      </rPr>
      <t>市民体育館</t>
    </r>
    <rPh sb="2" eb="4">
      <t>シミン</t>
    </rPh>
    <rPh sb="4" eb="7">
      <t>タイイクカン</t>
    </rPh>
    <phoneticPr fontId="1"/>
  </si>
  <si>
    <r>
      <t>E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市民体育館</t>
    </r>
    <rPh sb="2" eb="4">
      <t>シミン</t>
    </rPh>
    <rPh sb="4" eb="7">
      <t>タイイクカン</t>
    </rPh>
    <phoneticPr fontId="1"/>
  </si>
  <si>
    <r>
      <t xml:space="preserve">F
</t>
    </r>
    <r>
      <rPr>
        <b/>
        <sz val="20"/>
        <rFont val="ＭＳ Ｐゴシック"/>
        <family val="3"/>
        <charset val="128"/>
      </rPr>
      <t>アリーナ</t>
    </r>
    <phoneticPr fontId="1"/>
  </si>
  <si>
    <t>令和元年度　佐野市協会長杯バレーボール大会(女子の部)　</t>
    <rPh sb="0" eb="2">
      <t>レイワ</t>
    </rPh>
    <rPh sb="2" eb="4">
      <t>ガンネン</t>
    </rPh>
    <rPh sb="4" eb="5">
      <t>ド</t>
    </rPh>
    <rPh sb="6" eb="9">
      <t>サノシ</t>
    </rPh>
    <rPh sb="9" eb="12">
      <t>キョウカイチョウ</t>
    </rPh>
    <rPh sb="12" eb="13">
      <t>ハイ</t>
    </rPh>
    <rPh sb="19" eb="21">
      <t>タイカイ</t>
    </rPh>
    <rPh sb="22" eb="24">
      <t>ジョシ</t>
    </rPh>
    <rPh sb="25" eb="26">
      <t>ブ</t>
    </rPh>
    <phoneticPr fontId="1"/>
  </si>
  <si>
    <t>２０２０年２月２２日(土)</t>
    <rPh sb="4" eb="5">
      <t>ネン</t>
    </rPh>
    <rPh sb="5" eb="6">
      <t>ヘイネン</t>
    </rPh>
    <rPh sb="6" eb="7">
      <t>ガツ</t>
    </rPh>
    <rPh sb="9" eb="10">
      <t>ニチ</t>
    </rPh>
    <rPh sb="11" eb="12">
      <t>ド</t>
    </rPh>
    <phoneticPr fontId="1"/>
  </si>
  <si>
    <t>田東・田西</t>
    <rPh sb="0" eb="1">
      <t>タ</t>
    </rPh>
    <rPh sb="1" eb="2">
      <t>トウ</t>
    </rPh>
    <rPh sb="3" eb="5">
      <t>タニシ</t>
    </rPh>
    <phoneticPr fontId="1"/>
  </si>
  <si>
    <t>佐附属</t>
    <rPh sb="0" eb="1">
      <t>サ</t>
    </rPh>
    <rPh sb="1" eb="3">
      <t>フゾク</t>
    </rPh>
    <phoneticPr fontId="1"/>
  </si>
  <si>
    <t>栃　西</t>
    <rPh sb="0" eb="1">
      <t>トチ</t>
    </rPh>
    <rPh sb="2" eb="3">
      <t>ニシ</t>
    </rPh>
    <phoneticPr fontId="1"/>
  </si>
  <si>
    <t>佐野南</t>
    <rPh sb="0" eb="2">
      <t>サノ</t>
    </rPh>
    <rPh sb="2" eb="3">
      <t>ミナミ</t>
    </rPh>
    <phoneticPr fontId="1"/>
  </si>
  <si>
    <t>毛　野</t>
    <rPh sb="0" eb="1">
      <t>ケ</t>
    </rPh>
    <rPh sb="2" eb="3">
      <t>ノ</t>
    </rPh>
    <phoneticPr fontId="1"/>
  </si>
  <si>
    <t>乙　女</t>
    <rPh sb="0" eb="1">
      <t>オツ</t>
    </rPh>
    <rPh sb="2" eb="3">
      <t>オンナ</t>
    </rPh>
    <phoneticPr fontId="1"/>
  </si>
  <si>
    <t>葛　生</t>
    <rPh sb="0" eb="1">
      <t>クズ</t>
    </rPh>
    <rPh sb="2" eb="3">
      <t>セイ</t>
    </rPh>
    <phoneticPr fontId="1"/>
  </si>
  <si>
    <t>坂　西</t>
    <rPh sb="0" eb="1">
      <t>サカ</t>
    </rPh>
    <rPh sb="2" eb="3">
      <t>ニシ</t>
    </rPh>
    <phoneticPr fontId="1"/>
  </si>
  <si>
    <t>城　東</t>
    <rPh sb="0" eb="1">
      <t>シロ</t>
    </rPh>
    <rPh sb="2" eb="3">
      <t>ヒガシ</t>
    </rPh>
    <phoneticPr fontId="1"/>
  </si>
  <si>
    <t>足利二</t>
    <rPh sb="0" eb="2">
      <t>アシカガ</t>
    </rPh>
    <rPh sb="2" eb="3">
      <t>ニ</t>
    </rPh>
    <phoneticPr fontId="1"/>
  </si>
  <si>
    <t>南河二</t>
    <rPh sb="0" eb="1">
      <t>ミナミ</t>
    </rPh>
    <rPh sb="1" eb="2">
      <t>カワ</t>
    </rPh>
    <rPh sb="2" eb="3">
      <t>ニ</t>
    </rPh>
    <phoneticPr fontId="1"/>
  </si>
  <si>
    <t>佐野北</t>
    <rPh sb="0" eb="2">
      <t>サノ</t>
    </rPh>
    <rPh sb="2" eb="3">
      <t>キタ</t>
    </rPh>
    <phoneticPr fontId="1"/>
  </si>
  <si>
    <t>足利北</t>
    <rPh sb="0" eb="2">
      <t>アシカガ</t>
    </rPh>
    <rPh sb="2" eb="3">
      <t>キタ</t>
    </rPh>
    <phoneticPr fontId="1"/>
  </si>
  <si>
    <t>明　和</t>
    <rPh sb="0" eb="1">
      <t>メイ</t>
    </rPh>
    <rPh sb="2" eb="3">
      <t>ワ</t>
    </rPh>
    <phoneticPr fontId="1"/>
  </si>
  <si>
    <t>赤　見</t>
    <rPh sb="0" eb="1">
      <t>アカ</t>
    </rPh>
    <rPh sb="2" eb="3">
      <t>ミ</t>
    </rPh>
    <phoneticPr fontId="1"/>
  </si>
  <si>
    <t>佐野西</t>
    <rPh sb="0" eb="2">
      <t>サノ</t>
    </rPh>
    <rPh sb="2" eb="3">
      <t>ニシ</t>
    </rPh>
    <phoneticPr fontId="1"/>
  </si>
  <si>
    <t>栃木南</t>
    <rPh sb="0" eb="2">
      <t>トチギ</t>
    </rPh>
    <rPh sb="2" eb="3">
      <t>ミナミ</t>
    </rPh>
    <phoneticPr fontId="1"/>
  </si>
  <si>
    <t>館林二</t>
    <rPh sb="0" eb="2">
      <t>タテバヤシ</t>
    </rPh>
    <rPh sb="2" eb="3">
      <t>2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</si>
</sst>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6" fillId="0" borderId="0" xfId="0" applyFont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16" xfId="0" applyBorder="1" applyAlignment="1"/>
    <xf numFmtId="0" fontId="0" fillId="0" borderId="2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0" fontId="10" fillId="0" borderId="2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" xfId="0" applyFont="1" applyBorder="1" applyAlignment="1" applyProtection="1"/>
    <xf numFmtId="0" fontId="0" fillId="0" borderId="0" xfId="0" applyFont="1" applyBorder="1" applyProtection="1"/>
    <xf numFmtId="0" fontId="0" fillId="0" borderId="2" xfId="0" applyFont="1" applyBorder="1" applyProtection="1"/>
    <xf numFmtId="0" fontId="2" fillId="0" borderId="4" xfId="0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2" xfId="0" applyBorder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8" xfId="0" applyFont="1" applyBorder="1" applyAlignment="1"/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/>
    </xf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7" xfId="0" applyBorder="1" applyProtection="1"/>
    <xf numFmtId="0" fontId="0" fillId="0" borderId="8" xfId="0" applyBorder="1" applyProtection="1"/>
    <xf numFmtId="0" fontId="5" fillId="0" borderId="7" xfId="0" applyFont="1" applyBorder="1" applyAlignment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 applyProtection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2" fillId="0" borderId="39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 applyFont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9" xfId="0" applyBorder="1" applyAlignment="1">
      <alignment shrinkToFit="1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8" fillId="0" borderId="42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4" fillId="0" borderId="39" xfId="0" applyFont="1" applyBorder="1" applyAlignment="1" applyProtection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2" fillId="0" borderId="31" xfId="0" applyFont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shrinkToFit="1"/>
    </xf>
    <xf numFmtId="0" fontId="23" fillId="0" borderId="33" xfId="0" applyFont="1" applyBorder="1" applyAlignment="1">
      <alignment shrinkToFit="1"/>
    </xf>
    <xf numFmtId="0" fontId="23" fillId="0" borderId="4" xfId="0" applyFont="1" applyBorder="1" applyAlignment="1">
      <alignment shrinkToFit="1"/>
    </xf>
    <xf numFmtId="0" fontId="23" fillId="0" borderId="0" xfId="0" applyFont="1" applyAlignment="1">
      <alignment shrinkToFit="1"/>
    </xf>
    <xf numFmtId="0" fontId="23" fillId="0" borderId="2" xfId="0" applyFont="1" applyBorder="1" applyAlignment="1">
      <alignment shrinkToFit="1"/>
    </xf>
    <xf numFmtId="0" fontId="23" fillId="0" borderId="7" xfId="0" applyFont="1" applyBorder="1" applyAlignment="1">
      <alignment shrinkToFit="1"/>
    </xf>
    <xf numFmtId="0" fontId="23" fillId="0" borderId="8" xfId="0" applyFont="1" applyBorder="1" applyAlignment="1">
      <alignment shrinkToFit="1"/>
    </xf>
    <xf numFmtId="0" fontId="23" fillId="0" borderId="10" xfId="0" applyFont="1" applyBorder="1" applyAlignment="1">
      <alignment shrinkToFit="1"/>
    </xf>
    <xf numFmtId="0" fontId="0" fillId="0" borderId="3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30" xfId="0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4" xfId="0" applyBorder="1" applyAlignment="1"/>
    <xf numFmtId="0" fontId="9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0</xdr:rowOff>
    </xdr:from>
    <xdr:to>
      <xdr:col>8</xdr:col>
      <xdr:colOff>85725</xdr:colOff>
      <xdr:row>8</xdr:row>
      <xdr:rowOff>0</xdr:rowOff>
    </xdr:to>
    <xdr:sp macro="" textlink="">
      <xdr:nvSpPr>
        <xdr:cNvPr id="748372" name="Line 1">
          <a:extLst>
            <a:ext uri="{FF2B5EF4-FFF2-40B4-BE49-F238E27FC236}">
              <a16:creationId xmlns:a16="http://schemas.microsoft.com/office/drawing/2014/main" id="{00000000-0008-0000-0000-0000546B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4" name="Line 3">
          <a:extLst>
            <a:ext uri="{FF2B5EF4-FFF2-40B4-BE49-F238E27FC236}">
              <a16:creationId xmlns:a16="http://schemas.microsoft.com/office/drawing/2014/main" id="{00000000-0008-0000-0000-00005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5" name="Line 4">
          <a:extLst>
            <a:ext uri="{FF2B5EF4-FFF2-40B4-BE49-F238E27FC236}">
              <a16:creationId xmlns:a16="http://schemas.microsoft.com/office/drawing/2014/main" id="{00000000-0008-0000-0000-00005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6" name="Line 5">
          <a:extLst>
            <a:ext uri="{FF2B5EF4-FFF2-40B4-BE49-F238E27FC236}">
              <a16:creationId xmlns:a16="http://schemas.microsoft.com/office/drawing/2014/main" id="{00000000-0008-0000-0000-00005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7" name="Line 6">
          <a:extLst>
            <a:ext uri="{FF2B5EF4-FFF2-40B4-BE49-F238E27FC236}">
              <a16:creationId xmlns:a16="http://schemas.microsoft.com/office/drawing/2014/main" id="{00000000-0008-0000-0000-00005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8" name="Line 7">
          <a:extLst>
            <a:ext uri="{FF2B5EF4-FFF2-40B4-BE49-F238E27FC236}">
              <a16:creationId xmlns:a16="http://schemas.microsoft.com/office/drawing/2014/main" id="{00000000-0008-0000-0000-00005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79" name="Line 8">
          <a:extLst>
            <a:ext uri="{FF2B5EF4-FFF2-40B4-BE49-F238E27FC236}">
              <a16:creationId xmlns:a16="http://schemas.microsoft.com/office/drawing/2014/main" id="{00000000-0008-0000-0000-00005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0" name="Line 9">
          <a:extLst>
            <a:ext uri="{FF2B5EF4-FFF2-40B4-BE49-F238E27FC236}">
              <a16:creationId xmlns:a16="http://schemas.microsoft.com/office/drawing/2014/main" id="{00000000-0008-0000-0000-00005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1" name="Line 10">
          <a:extLst>
            <a:ext uri="{FF2B5EF4-FFF2-40B4-BE49-F238E27FC236}">
              <a16:creationId xmlns:a16="http://schemas.microsoft.com/office/drawing/2014/main" id="{00000000-0008-0000-0000-00005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2" name="Line 11">
          <a:extLst>
            <a:ext uri="{FF2B5EF4-FFF2-40B4-BE49-F238E27FC236}">
              <a16:creationId xmlns:a16="http://schemas.microsoft.com/office/drawing/2014/main" id="{00000000-0008-0000-0000-00005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3" name="Line 12">
          <a:extLst>
            <a:ext uri="{FF2B5EF4-FFF2-40B4-BE49-F238E27FC236}">
              <a16:creationId xmlns:a16="http://schemas.microsoft.com/office/drawing/2014/main" id="{00000000-0008-0000-0000-00005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4" name="Line 13">
          <a:extLst>
            <a:ext uri="{FF2B5EF4-FFF2-40B4-BE49-F238E27FC236}">
              <a16:creationId xmlns:a16="http://schemas.microsoft.com/office/drawing/2014/main" id="{00000000-0008-0000-0000-00006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5" name="Line 14">
          <a:extLst>
            <a:ext uri="{FF2B5EF4-FFF2-40B4-BE49-F238E27FC236}">
              <a16:creationId xmlns:a16="http://schemas.microsoft.com/office/drawing/2014/main" id="{00000000-0008-0000-0000-00006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6" name="Line 15">
          <a:extLst>
            <a:ext uri="{FF2B5EF4-FFF2-40B4-BE49-F238E27FC236}">
              <a16:creationId xmlns:a16="http://schemas.microsoft.com/office/drawing/2014/main" id="{00000000-0008-0000-0000-00006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7" name="Line 16">
          <a:extLst>
            <a:ext uri="{FF2B5EF4-FFF2-40B4-BE49-F238E27FC236}">
              <a16:creationId xmlns:a16="http://schemas.microsoft.com/office/drawing/2014/main" id="{00000000-0008-0000-0000-00006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8" name="Line 17">
          <a:extLst>
            <a:ext uri="{FF2B5EF4-FFF2-40B4-BE49-F238E27FC236}">
              <a16:creationId xmlns:a16="http://schemas.microsoft.com/office/drawing/2014/main" id="{00000000-0008-0000-0000-00006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89" name="Line 18">
          <a:extLst>
            <a:ext uri="{FF2B5EF4-FFF2-40B4-BE49-F238E27FC236}">
              <a16:creationId xmlns:a16="http://schemas.microsoft.com/office/drawing/2014/main" id="{00000000-0008-0000-0000-00006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0" name="Line 19">
          <a:extLst>
            <a:ext uri="{FF2B5EF4-FFF2-40B4-BE49-F238E27FC236}">
              <a16:creationId xmlns:a16="http://schemas.microsoft.com/office/drawing/2014/main" id="{00000000-0008-0000-0000-00006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1" name="Line 20">
          <a:extLst>
            <a:ext uri="{FF2B5EF4-FFF2-40B4-BE49-F238E27FC236}">
              <a16:creationId xmlns:a16="http://schemas.microsoft.com/office/drawing/2014/main" id="{00000000-0008-0000-0000-00006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2" name="Line 21">
          <a:extLst>
            <a:ext uri="{FF2B5EF4-FFF2-40B4-BE49-F238E27FC236}">
              <a16:creationId xmlns:a16="http://schemas.microsoft.com/office/drawing/2014/main" id="{00000000-0008-0000-0000-00006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3" name="Line 22">
          <a:extLst>
            <a:ext uri="{FF2B5EF4-FFF2-40B4-BE49-F238E27FC236}">
              <a16:creationId xmlns:a16="http://schemas.microsoft.com/office/drawing/2014/main" id="{00000000-0008-0000-0000-00006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4" name="Line 23">
          <a:extLst>
            <a:ext uri="{FF2B5EF4-FFF2-40B4-BE49-F238E27FC236}">
              <a16:creationId xmlns:a16="http://schemas.microsoft.com/office/drawing/2014/main" id="{00000000-0008-0000-0000-00006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5" name="Line 24">
          <a:extLst>
            <a:ext uri="{FF2B5EF4-FFF2-40B4-BE49-F238E27FC236}">
              <a16:creationId xmlns:a16="http://schemas.microsoft.com/office/drawing/2014/main" id="{00000000-0008-0000-0000-00006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6" name="Line 25">
          <a:extLst>
            <a:ext uri="{FF2B5EF4-FFF2-40B4-BE49-F238E27FC236}">
              <a16:creationId xmlns:a16="http://schemas.microsoft.com/office/drawing/2014/main" id="{00000000-0008-0000-0000-00006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7" name="Line 26">
          <a:extLst>
            <a:ext uri="{FF2B5EF4-FFF2-40B4-BE49-F238E27FC236}">
              <a16:creationId xmlns:a16="http://schemas.microsoft.com/office/drawing/2014/main" id="{00000000-0008-0000-0000-00006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8" name="Line 27">
          <a:extLst>
            <a:ext uri="{FF2B5EF4-FFF2-40B4-BE49-F238E27FC236}">
              <a16:creationId xmlns:a16="http://schemas.microsoft.com/office/drawing/2014/main" id="{00000000-0008-0000-0000-00006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399" name="Line 28">
          <a:extLst>
            <a:ext uri="{FF2B5EF4-FFF2-40B4-BE49-F238E27FC236}">
              <a16:creationId xmlns:a16="http://schemas.microsoft.com/office/drawing/2014/main" id="{00000000-0008-0000-0000-00006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0" name="Line 29">
          <a:extLst>
            <a:ext uri="{FF2B5EF4-FFF2-40B4-BE49-F238E27FC236}">
              <a16:creationId xmlns:a16="http://schemas.microsoft.com/office/drawing/2014/main" id="{00000000-0008-0000-0000-00007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1" name="Line 30">
          <a:extLst>
            <a:ext uri="{FF2B5EF4-FFF2-40B4-BE49-F238E27FC236}">
              <a16:creationId xmlns:a16="http://schemas.microsoft.com/office/drawing/2014/main" id="{00000000-0008-0000-0000-00007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2" name="Line 31">
          <a:extLst>
            <a:ext uri="{FF2B5EF4-FFF2-40B4-BE49-F238E27FC236}">
              <a16:creationId xmlns:a16="http://schemas.microsoft.com/office/drawing/2014/main" id="{00000000-0008-0000-0000-00007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3" name="Line 32">
          <a:extLst>
            <a:ext uri="{FF2B5EF4-FFF2-40B4-BE49-F238E27FC236}">
              <a16:creationId xmlns:a16="http://schemas.microsoft.com/office/drawing/2014/main" id="{00000000-0008-0000-0000-00007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4" name="Line 33">
          <a:extLst>
            <a:ext uri="{FF2B5EF4-FFF2-40B4-BE49-F238E27FC236}">
              <a16:creationId xmlns:a16="http://schemas.microsoft.com/office/drawing/2014/main" id="{00000000-0008-0000-0000-00007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5" name="Line 34">
          <a:extLst>
            <a:ext uri="{FF2B5EF4-FFF2-40B4-BE49-F238E27FC236}">
              <a16:creationId xmlns:a16="http://schemas.microsoft.com/office/drawing/2014/main" id="{00000000-0008-0000-0000-00007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6" name="Line 35">
          <a:extLst>
            <a:ext uri="{FF2B5EF4-FFF2-40B4-BE49-F238E27FC236}">
              <a16:creationId xmlns:a16="http://schemas.microsoft.com/office/drawing/2014/main" id="{00000000-0008-0000-0000-00007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7" name="Line 36">
          <a:extLst>
            <a:ext uri="{FF2B5EF4-FFF2-40B4-BE49-F238E27FC236}">
              <a16:creationId xmlns:a16="http://schemas.microsoft.com/office/drawing/2014/main" id="{00000000-0008-0000-0000-00007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8" name="Line 37">
          <a:extLst>
            <a:ext uri="{FF2B5EF4-FFF2-40B4-BE49-F238E27FC236}">
              <a16:creationId xmlns:a16="http://schemas.microsoft.com/office/drawing/2014/main" id="{00000000-0008-0000-0000-00007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09" name="Line 38">
          <a:extLst>
            <a:ext uri="{FF2B5EF4-FFF2-40B4-BE49-F238E27FC236}">
              <a16:creationId xmlns:a16="http://schemas.microsoft.com/office/drawing/2014/main" id="{00000000-0008-0000-0000-00007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0" name="Line 39">
          <a:extLst>
            <a:ext uri="{FF2B5EF4-FFF2-40B4-BE49-F238E27FC236}">
              <a16:creationId xmlns:a16="http://schemas.microsoft.com/office/drawing/2014/main" id="{00000000-0008-0000-0000-00007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1" name="Line 40">
          <a:extLst>
            <a:ext uri="{FF2B5EF4-FFF2-40B4-BE49-F238E27FC236}">
              <a16:creationId xmlns:a16="http://schemas.microsoft.com/office/drawing/2014/main" id="{00000000-0008-0000-0000-00007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2" name="Line 41">
          <a:extLst>
            <a:ext uri="{FF2B5EF4-FFF2-40B4-BE49-F238E27FC236}">
              <a16:creationId xmlns:a16="http://schemas.microsoft.com/office/drawing/2014/main" id="{00000000-0008-0000-0000-00007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3" name="Line 42">
          <a:extLst>
            <a:ext uri="{FF2B5EF4-FFF2-40B4-BE49-F238E27FC236}">
              <a16:creationId xmlns:a16="http://schemas.microsoft.com/office/drawing/2014/main" id="{00000000-0008-0000-0000-00007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4" name="Line 43">
          <a:extLst>
            <a:ext uri="{FF2B5EF4-FFF2-40B4-BE49-F238E27FC236}">
              <a16:creationId xmlns:a16="http://schemas.microsoft.com/office/drawing/2014/main" id="{00000000-0008-0000-0000-00007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5" name="Line 44">
          <a:extLst>
            <a:ext uri="{FF2B5EF4-FFF2-40B4-BE49-F238E27FC236}">
              <a16:creationId xmlns:a16="http://schemas.microsoft.com/office/drawing/2014/main" id="{00000000-0008-0000-0000-00007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6" name="Line 45">
          <a:extLst>
            <a:ext uri="{FF2B5EF4-FFF2-40B4-BE49-F238E27FC236}">
              <a16:creationId xmlns:a16="http://schemas.microsoft.com/office/drawing/2014/main" id="{00000000-0008-0000-0000-00008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7" name="Line 46">
          <a:extLst>
            <a:ext uri="{FF2B5EF4-FFF2-40B4-BE49-F238E27FC236}">
              <a16:creationId xmlns:a16="http://schemas.microsoft.com/office/drawing/2014/main" id="{00000000-0008-0000-0000-00008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8" name="Line 47">
          <a:extLst>
            <a:ext uri="{FF2B5EF4-FFF2-40B4-BE49-F238E27FC236}">
              <a16:creationId xmlns:a16="http://schemas.microsoft.com/office/drawing/2014/main" id="{00000000-0008-0000-0000-00008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19" name="Line 48">
          <a:extLst>
            <a:ext uri="{FF2B5EF4-FFF2-40B4-BE49-F238E27FC236}">
              <a16:creationId xmlns:a16="http://schemas.microsoft.com/office/drawing/2014/main" id="{00000000-0008-0000-0000-00008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0" name="Line 49">
          <a:extLst>
            <a:ext uri="{FF2B5EF4-FFF2-40B4-BE49-F238E27FC236}">
              <a16:creationId xmlns:a16="http://schemas.microsoft.com/office/drawing/2014/main" id="{00000000-0008-0000-0000-00008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1" name="Line 50">
          <a:extLst>
            <a:ext uri="{FF2B5EF4-FFF2-40B4-BE49-F238E27FC236}">
              <a16:creationId xmlns:a16="http://schemas.microsoft.com/office/drawing/2014/main" id="{00000000-0008-0000-0000-00008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2" name="Line 51">
          <a:extLst>
            <a:ext uri="{FF2B5EF4-FFF2-40B4-BE49-F238E27FC236}">
              <a16:creationId xmlns:a16="http://schemas.microsoft.com/office/drawing/2014/main" id="{00000000-0008-0000-0000-00008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3" name="Line 52">
          <a:extLst>
            <a:ext uri="{FF2B5EF4-FFF2-40B4-BE49-F238E27FC236}">
              <a16:creationId xmlns:a16="http://schemas.microsoft.com/office/drawing/2014/main" id="{00000000-0008-0000-0000-00008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4" name="Line 53">
          <a:extLst>
            <a:ext uri="{FF2B5EF4-FFF2-40B4-BE49-F238E27FC236}">
              <a16:creationId xmlns:a16="http://schemas.microsoft.com/office/drawing/2014/main" id="{00000000-0008-0000-0000-00008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5" name="Line 54">
          <a:extLst>
            <a:ext uri="{FF2B5EF4-FFF2-40B4-BE49-F238E27FC236}">
              <a16:creationId xmlns:a16="http://schemas.microsoft.com/office/drawing/2014/main" id="{00000000-0008-0000-0000-00008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6" name="Line 55">
          <a:extLst>
            <a:ext uri="{FF2B5EF4-FFF2-40B4-BE49-F238E27FC236}">
              <a16:creationId xmlns:a16="http://schemas.microsoft.com/office/drawing/2014/main" id="{00000000-0008-0000-0000-00008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7" name="Line 56">
          <a:extLst>
            <a:ext uri="{FF2B5EF4-FFF2-40B4-BE49-F238E27FC236}">
              <a16:creationId xmlns:a16="http://schemas.microsoft.com/office/drawing/2014/main" id="{00000000-0008-0000-0000-00008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8" name="Line 57">
          <a:extLst>
            <a:ext uri="{FF2B5EF4-FFF2-40B4-BE49-F238E27FC236}">
              <a16:creationId xmlns:a16="http://schemas.microsoft.com/office/drawing/2014/main" id="{00000000-0008-0000-0000-00008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29" name="Line 58">
          <a:extLst>
            <a:ext uri="{FF2B5EF4-FFF2-40B4-BE49-F238E27FC236}">
              <a16:creationId xmlns:a16="http://schemas.microsoft.com/office/drawing/2014/main" id="{00000000-0008-0000-0000-00008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0" name="Line 59">
          <a:extLst>
            <a:ext uri="{FF2B5EF4-FFF2-40B4-BE49-F238E27FC236}">
              <a16:creationId xmlns:a16="http://schemas.microsoft.com/office/drawing/2014/main" id="{00000000-0008-0000-0000-00008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1" name="Line 60">
          <a:extLst>
            <a:ext uri="{FF2B5EF4-FFF2-40B4-BE49-F238E27FC236}">
              <a16:creationId xmlns:a16="http://schemas.microsoft.com/office/drawing/2014/main" id="{00000000-0008-0000-0000-00008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2" name="Line 61">
          <a:extLst>
            <a:ext uri="{FF2B5EF4-FFF2-40B4-BE49-F238E27FC236}">
              <a16:creationId xmlns:a16="http://schemas.microsoft.com/office/drawing/2014/main" id="{00000000-0008-0000-0000-00009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3" name="Line 62">
          <a:extLst>
            <a:ext uri="{FF2B5EF4-FFF2-40B4-BE49-F238E27FC236}">
              <a16:creationId xmlns:a16="http://schemas.microsoft.com/office/drawing/2014/main" id="{00000000-0008-0000-0000-00009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4" name="Line 63">
          <a:extLst>
            <a:ext uri="{FF2B5EF4-FFF2-40B4-BE49-F238E27FC236}">
              <a16:creationId xmlns:a16="http://schemas.microsoft.com/office/drawing/2014/main" id="{00000000-0008-0000-0000-00009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5" name="Line 64">
          <a:extLst>
            <a:ext uri="{FF2B5EF4-FFF2-40B4-BE49-F238E27FC236}">
              <a16:creationId xmlns:a16="http://schemas.microsoft.com/office/drawing/2014/main" id="{00000000-0008-0000-0000-00009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6" name="Line 65">
          <a:extLst>
            <a:ext uri="{FF2B5EF4-FFF2-40B4-BE49-F238E27FC236}">
              <a16:creationId xmlns:a16="http://schemas.microsoft.com/office/drawing/2014/main" id="{00000000-0008-0000-0000-00009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7" name="Line 66">
          <a:extLst>
            <a:ext uri="{FF2B5EF4-FFF2-40B4-BE49-F238E27FC236}">
              <a16:creationId xmlns:a16="http://schemas.microsoft.com/office/drawing/2014/main" id="{00000000-0008-0000-0000-00009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8" name="Line 67">
          <a:extLst>
            <a:ext uri="{FF2B5EF4-FFF2-40B4-BE49-F238E27FC236}">
              <a16:creationId xmlns:a16="http://schemas.microsoft.com/office/drawing/2014/main" id="{00000000-0008-0000-0000-00009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39" name="Line 68">
          <a:extLst>
            <a:ext uri="{FF2B5EF4-FFF2-40B4-BE49-F238E27FC236}">
              <a16:creationId xmlns:a16="http://schemas.microsoft.com/office/drawing/2014/main" id="{00000000-0008-0000-0000-00009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0" name="Line 69">
          <a:extLst>
            <a:ext uri="{FF2B5EF4-FFF2-40B4-BE49-F238E27FC236}">
              <a16:creationId xmlns:a16="http://schemas.microsoft.com/office/drawing/2014/main" id="{00000000-0008-0000-0000-00009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1" name="Line 70">
          <a:extLst>
            <a:ext uri="{FF2B5EF4-FFF2-40B4-BE49-F238E27FC236}">
              <a16:creationId xmlns:a16="http://schemas.microsoft.com/office/drawing/2014/main" id="{00000000-0008-0000-0000-00009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2" name="Line 71">
          <a:extLst>
            <a:ext uri="{FF2B5EF4-FFF2-40B4-BE49-F238E27FC236}">
              <a16:creationId xmlns:a16="http://schemas.microsoft.com/office/drawing/2014/main" id="{00000000-0008-0000-0000-00009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3" name="Line 72">
          <a:extLst>
            <a:ext uri="{FF2B5EF4-FFF2-40B4-BE49-F238E27FC236}">
              <a16:creationId xmlns:a16="http://schemas.microsoft.com/office/drawing/2014/main" id="{00000000-0008-0000-0000-00009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4" name="Line 73">
          <a:extLst>
            <a:ext uri="{FF2B5EF4-FFF2-40B4-BE49-F238E27FC236}">
              <a16:creationId xmlns:a16="http://schemas.microsoft.com/office/drawing/2014/main" id="{00000000-0008-0000-0000-00009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5" name="Line 74">
          <a:extLst>
            <a:ext uri="{FF2B5EF4-FFF2-40B4-BE49-F238E27FC236}">
              <a16:creationId xmlns:a16="http://schemas.microsoft.com/office/drawing/2014/main" id="{00000000-0008-0000-0000-00009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6" name="Line 75">
          <a:extLst>
            <a:ext uri="{FF2B5EF4-FFF2-40B4-BE49-F238E27FC236}">
              <a16:creationId xmlns:a16="http://schemas.microsoft.com/office/drawing/2014/main" id="{00000000-0008-0000-0000-00009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7" name="Line 76">
          <a:extLst>
            <a:ext uri="{FF2B5EF4-FFF2-40B4-BE49-F238E27FC236}">
              <a16:creationId xmlns:a16="http://schemas.microsoft.com/office/drawing/2014/main" id="{00000000-0008-0000-0000-00009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8" name="Line 77">
          <a:extLst>
            <a:ext uri="{FF2B5EF4-FFF2-40B4-BE49-F238E27FC236}">
              <a16:creationId xmlns:a16="http://schemas.microsoft.com/office/drawing/2014/main" id="{00000000-0008-0000-0000-0000A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49" name="Line 78">
          <a:extLst>
            <a:ext uri="{FF2B5EF4-FFF2-40B4-BE49-F238E27FC236}">
              <a16:creationId xmlns:a16="http://schemas.microsoft.com/office/drawing/2014/main" id="{00000000-0008-0000-0000-0000A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0" name="Line 79">
          <a:extLst>
            <a:ext uri="{FF2B5EF4-FFF2-40B4-BE49-F238E27FC236}">
              <a16:creationId xmlns:a16="http://schemas.microsoft.com/office/drawing/2014/main" id="{00000000-0008-0000-0000-0000A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1" name="Line 80">
          <a:extLst>
            <a:ext uri="{FF2B5EF4-FFF2-40B4-BE49-F238E27FC236}">
              <a16:creationId xmlns:a16="http://schemas.microsoft.com/office/drawing/2014/main" id="{00000000-0008-0000-0000-0000A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2" name="Line 81">
          <a:extLst>
            <a:ext uri="{FF2B5EF4-FFF2-40B4-BE49-F238E27FC236}">
              <a16:creationId xmlns:a16="http://schemas.microsoft.com/office/drawing/2014/main" id="{00000000-0008-0000-0000-0000A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3" name="Line 82">
          <a:extLst>
            <a:ext uri="{FF2B5EF4-FFF2-40B4-BE49-F238E27FC236}">
              <a16:creationId xmlns:a16="http://schemas.microsoft.com/office/drawing/2014/main" id="{00000000-0008-0000-0000-0000A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4" name="Line 83">
          <a:extLst>
            <a:ext uri="{FF2B5EF4-FFF2-40B4-BE49-F238E27FC236}">
              <a16:creationId xmlns:a16="http://schemas.microsoft.com/office/drawing/2014/main" id="{00000000-0008-0000-0000-0000A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5" name="Line 84">
          <a:extLst>
            <a:ext uri="{FF2B5EF4-FFF2-40B4-BE49-F238E27FC236}">
              <a16:creationId xmlns:a16="http://schemas.microsoft.com/office/drawing/2014/main" id="{00000000-0008-0000-0000-0000A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6" name="Line 85">
          <a:extLst>
            <a:ext uri="{FF2B5EF4-FFF2-40B4-BE49-F238E27FC236}">
              <a16:creationId xmlns:a16="http://schemas.microsoft.com/office/drawing/2014/main" id="{00000000-0008-0000-0000-0000A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7" name="Line 86">
          <a:extLst>
            <a:ext uri="{FF2B5EF4-FFF2-40B4-BE49-F238E27FC236}">
              <a16:creationId xmlns:a16="http://schemas.microsoft.com/office/drawing/2014/main" id="{00000000-0008-0000-0000-0000A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8" name="Line 87">
          <a:extLst>
            <a:ext uri="{FF2B5EF4-FFF2-40B4-BE49-F238E27FC236}">
              <a16:creationId xmlns:a16="http://schemas.microsoft.com/office/drawing/2014/main" id="{00000000-0008-0000-0000-0000A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59" name="Line 88">
          <a:extLst>
            <a:ext uri="{FF2B5EF4-FFF2-40B4-BE49-F238E27FC236}">
              <a16:creationId xmlns:a16="http://schemas.microsoft.com/office/drawing/2014/main" id="{00000000-0008-0000-0000-0000A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0" name="Line 89">
          <a:extLst>
            <a:ext uri="{FF2B5EF4-FFF2-40B4-BE49-F238E27FC236}">
              <a16:creationId xmlns:a16="http://schemas.microsoft.com/office/drawing/2014/main" id="{00000000-0008-0000-0000-0000A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1" name="Line 90">
          <a:extLst>
            <a:ext uri="{FF2B5EF4-FFF2-40B4-BE49-F238E27FC236}">
              <a16:creationId xmlns:a16="http://schemas.microsoft.com/office/drawing/2014/main" id="{00000000-0008-0000-0000-0000A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2" name="Line 91">
          <a:extLst>
            <a:ext uri="{FF2B5EF4-FFF2-40B4-BE49-F238E27FC236}">
              <a16:creationId xmlns:a16="http://schemas.microsoft.com/office/drawing/2014/main" id="{00000000-0008-0000-0000-0000A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3" name="Line 92">
          <a:extLst>
            <a:ext uri="{FF2B5EF4-FFF2-40B4-BE49-F238E27FC236}">
              <a16:creationId xmlns:a16="http://schemas.microsoft.com/office/drawing/2014/main" id="{00000000-0008-0000-0000-0000A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4" name="Line 93">
          <a:extLst>
            <a:ext uri="{FF2B5EF4-FFF2-40B4-BE49-F238E27FC236}">
              <a16:creationId xmlns:a16="http://schemas.microsoft.com/office/drawing/2014/main" id="{00000000-0008-0000-0000-0000B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5" name="Line 94">
          <a:extLst>
            <a:ext uri="{FF2B5EF4-FFF2-40B4-BE49-F238E27FC236}">
              <a16:creationId xmlns:a16="http://schemas.microsoft.com/office/drawing/2014/main" id="{00000000-0008-0000-0000-0000B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6" name="Line 95">
          <a:extLst>
            <a:ext uri="{FF2B5EF4-FFF2-40B4-BE49-F238E27FC236}">
              <a16:creationId xmlns:a16="http://schemas.microsoft.com/office/drawing/2014/main" id="{00000000-0008-0000-0000-0000B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7" name="Line 96">
          <a:extLst>
            <a:ext uri="{FF2B5EF4-FFF2-40B4-BE49-F238E27FC236}">
              <a16:creationId xmlns:a16="http://schemas.microsoft.com/office/drawing/2014/main" id="{00000000-0008-0000-0000-0000B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8" name="Line 97">
          <a:extLst>
            <a:ext uri="{FF2B5EF4-FFF2-40B4-BE49-F238E27FC236}">
              <a16:creationId xmlns:a16="http://schemas.microsoft.com/office/drawing/2014/main" id="{00000000-0008-0000-0000-0000B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69" name="Line 98">
          <a:extLst>
            <a:ext uri="{FF2B5EF4-FFF2-40B4-BE49-F238E27FC236}">
              <a16:creationId xmlns:a16="http://schemas.microsoft.com/office/drawing/2014/main" id="{00000000-0008-0000-0000-0000B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0" name="Line 99">
          <a:extLst>
            <a:ext uri="{FF2B5EF4-FFF2-40B4-BE49-F238E27FC236}">
              <a16:creationId xmlns:a16="http://schemas.microsoft.com/office/drawing/2014/main" id="{00000000-0008-0000-0000-0000B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1" name="Line 100">
          <a:extLst>
            <a:ext uri="{FF2B5EF4-FFF2-40B4-BE49-F238E27FC236}">
              <a16:creationId xmlns:a16="http://schemas.microsoft.com/office/drawing/2014/main" id="{00000000-0008-0000-0000-0000B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2" name="Line 101">
          <a:extLst>
            <a:ext uri="{FF2B5EF4-FFF2-40B4-BE49-F238E27FC236}">
              <a16:creationId xmlns:a16="http://schemas.microsoft.com/office/drawing/2014/main" id="{00000000-0008-0000-0000-0000B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3" name="Line 102">
          <a:extLst>
            <a:ext uri="{FF2B5EF4-FFF2-40B4-BE49-F238E27FC236}">
              <a16:creationId xmlns:a16="http://schemas.microsoft.com/office/drawing/2014/main" id="{00000000-0008-0000-0000-0000B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4" name="Line 103">
          <a:extLst>
            <a:ext uri="{FF2B5EF4-FFF2-40B4-BE49-F238E27FC236}">
              <a16:creationId xmlns:a16="http://schemas.microsoft.com/office/drawing/2014/main" id="{00000000-0008-0000-0000-0000B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5" name="Line 104">
          <a:extLst>
            <a:ext uri="{FF2B5EF4-FFF2-40B4-BE49-F238E27FC236}">
              <a16:creationId xmlns:a16="http://schemas.microsoft.com/office/drawing/2014/main" id="{00000000-0008-0000-0000-0000B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6" name="Line 105">
          <a:extLst>
            <a:ext uri="{FF2B5EF4-FFF2-40B4-BE49-F238E27FC236}">
              <a16:creationId xmlns:a16="http://schemas.microsoft.com/office/drawing/2014/main" id="{00000000-0008-0000-0000-0000B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7" name="Line 106">
          <a:extLst>
            <a:ext uri="{FF2B5EF4-FFF2-40B4-BE49-F238E27FC236}">
              <a16:creationId xmlns:a16="http://schemas.microsoft.com/office/drawing/2014/main" id="{00000000-0008-0000-0000-0000B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8" name="Line 107">
          <a:extLst>
            <a:ext uri="{FF2B5EF4-FFF2-40B4-BE49-F238E27FC236}">
              <a16:creationId xmlns:a16="http://schemas.microsoft.com/office/drawing/2014/main" id="{00000000-0008-0000-0000-0000B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79" name="Line 108">
          <a:extLst>
            <a:ext uri="{FF2B5EF4-FFF2-40B4-BE49-F238E27FC236}">
              <a16:creationId xmlns:a16="http://schemas.microsoft.com/office/drawing/2014/main" id="{00000000-0008-0000-0000-0000B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0" name="Line 109">
          <a:extLst>
            <a:ext uri="{FF2B5EF4-FFF2-40B4-BE49-F238E27FC236}">
              <a16:creationId xmlns:a16="http://schemas.microsoft.com/office/drawing/2014/main" id="{00000000-0008-0000-0000-0000C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1" name="Line 110">
          <a:extLst>
            <a:ext uri="{FF2B5EF4-FFF2-40B4-BE49-F238E27FC236}">
              <a16:creationId xmlns:a16="http://schemas.microsoft.com/office/drawing/2014/main" id="{00000000-0008-0000-0000-0000C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2" name="Line 111">
          <a:extLst>
            <a:ext uri="{FF2B5EF4-FFF2-40B4-BE49-F238E27FC236}">
              <a16:creationId xmlns:a16="http://schemas.microsoft.com/office/drawing/2014/main" id="{00000000-0008-0000-0000-0000C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3" name="Line 112">
          <a:extLst>
            <a:ext uri="{FF2B5EF4-FFF2-40B4-BE49-F238E27FC236}">
              <a16:creationId xmlns:a16="http://schemas.microsoft.com/office/drawing/2014/main" id="{00000000-0008-0000-0000-0000C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4" name="Line 113">
          <a:extLst>
            <a:ext uri="{FF2B5EF4-FFF2-40B4-BE49-F238E27FC236}">
              <a16:creationId xmlns:a16="http://schemas.microsoft.com/office/drawing/2014/main" id="{00000000-0008-0000-0000-0000C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8485" name="Line 114">
          <a:extLst>
            <a:ext uri="{FF2B5EF4-FFF2-40B4-BE49-F238E27FC236}">
              <a16:creationId xmlns:a16="http://schemas.microsoft.com/office/drawing/2014/main" id="{00000000-0008-0000-0000-0000C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19</xdr:col>
      <xdr:colOff>0</xdr:colOff>
      <xdr:row>12</xdr:row>
      <xdr:rowOff>19050</xdr:rowOff>
    </xdr:to>
    <xdr:sp macro="" textlink="">
      <xdr:nvSpPr>
        <xdr:cNvPr id="748486" name="AutoShape 115">
          <a:extLst>
            <a:ext uri="{FF2B5EF4-FFF2-40B4-BE49-F238E27FC236}">
              <a16:creationId xmlns:a16="http://schemas.microsoft.com/office/drawing/2014/main" id="{00000000-0008-0000-0000-0000C66B0B00}"/>
            </a:ext>
          </a:extLst>
        </xdr:cNvPr>
        <xdr:cNvSpPr>
          <a:spLocks noChangeArrowheads="1"/>
        </xdr:cNvSpPr>
      </xdr:nvSpPr>
      <xdr:spPr bwMode="auto">
        <a:xfrm>
          <a:off x="373380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9</xdr:row>
      <xdr:rowOff>9525</xdr:rowOff>
    </xdr:from>
    <xdr:to>
      <xdr:col>25</xdr:col>
      <xdr:colOff>9525</xdr:colOff>
      <xdr:row>12</xdr:row>
      <xdr:rowOff>9525</xdr:rowOff>
    </xdr:to>
    <xdr:sp macro="" textlink="">
      <xdr:nvSpPr>
        <xdr:cNvPr id="748487" name="AutoShape 116">
          <a:extLst>
            <a:ext uri="{FF2B5EF4-FFF2-40B4-BE49-F238E27FC236}">
              <a16:creationId xmlns:a16="http://schemas.microsoft.com/office/drawing/2014/main" id="{00000000-0008-0000-0000-0000C76B0B00}"/>
            </a:ext>
          </a:extLst>
        </xdr:cNvPr>
        <xdr:cNvSpPr>
          <a:spLocks noChangeArrowheads="1"/>
        </xdr:cNvSpPr>
      </xdr:nvSpPr>
      <xdr:spPr bwMode="auto">
        <a:xfrm>
          <a:off x="511492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14</xdr:row>
      <xdr:rowOff>19050</xdr:rowOff>
    </xdr:from>
    <xdr:to>
      <xdr:col>25</xdr:col>
      <xdr:colOff>9525</xdr:colOff>
      <xdr:row>17</xdr:row>
      <xdr:rowOff>9525</xdr:rowOff>
    </xdr:to>
    <xdr:sp macro="" textlink="">
      <xdr:nvSpPr>
        <xdr:cNvPr id="748488" name="AutoShape 117">
          <a:extLst>
            <a:ext uri="{FF2B5EF4-FFF2-40B4-BE49-F238E27FC236}">
              <a16:creationId xmlns:a16="http://schemas.microsoft.com/office/drawing/2014/main" id="{00000000-0008-0000-0000-0000C86B0B00}"/>
            </a:ext>
          </a:extLst>
        </xdr:cNvPr>
        <xdr:cNvSpPr>
          <a:spLocks noChangeArrowheads="1"/>
        </xdr:cNvSpPr>
      </xdr:nvSpPr>
      <xdr:spPr bwMode="auto">
        <a:xfrm>
          <a:off x="511492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14</xdr:row>
      <xdr:rowOff>0</xdr:rowOff>
    </xdr:from>
    <xdr:to>
      <xdr:col>13</xdr:col>
      <xdr:colOff>0</xdr:colOff>
      <xdr:row>17</xdr:row>
      <xdr:rowOff>9525</xdr:rowOff>
    </xdr:to>
    <xdr:sp macro="" textlink="">
      <xdr:nvSpPr>
        <xdr:cNvPr id="748489" name="AutoShape 118">
          <a:extLst>
            <a:ext uri="{FF2B5EF4-FFF2-40B4-BE49-F238E27FC236}">
              <a16:creationId xmlns:a16="http://schemas.microsoft.com/office/drawing/2014/main" id="{00000000-0008-0000-0000-0000C96B0B00}"/>
            </a:ext>
          </a:extLst>
        </xdr:cNvPr>
        <xdr:cNvSpPr>
          <a:spLocks noChangeArrowheads="1"/>
        </xdr:cNvSpPr>
      </xdr:nvSpPr>
      <xdr:spPr bwMode="auto">
        <a:xfrm>
          <a:off x="225742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0</xdr:colOff>
      <xdr:row>22</xdr:row>
      <xdr:rowOff>9525</xdr:rowOff>
    </xdr:to>
    <xdr:sp macro="" textlink="">
      <xdr:nvSpPr>
        <xdr:cNvPr id="748490" name="AutoShape 119">
          <a:extLst>
            <a:ext uri="{FF2B5EF4-FFF2-40B4-BE49-F238E27FC236}">
              <a16:creationId xmlns:a16="http://schemas.microsoft.com/office/drawing/2014/main" id="{00000000-0008-0000-0000-0000CA6B0B00}"/>
            </a:ext>
          </a:extLst>
        </xdr:cNvPr>
        <xdr:cNvSpPr>
          <a:spLocks noChangeArrowheads="1"/>
        </xdr:cNvSpPr>
      </xdr:nvSpPr>
      <xdr:spPr bwMode="auto">
        <a:xfrm>
          <a:off x="225742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0</xdr:colOff>
      <xdr:row>22</xdr:row>
      <xdr:rowOff>9525</xdr:rowOff>
    </xdr:to>
    <xdr:sp macro="" textlink="">
      <xdr:nvSpPr>
        <xdr:cNvPr id="748491" name="AutoShape 120">
          <a:extLst>
            <a:ext uri="{FF2B5EF4-FFF2-40B4-BE49-F238E27FC236}">
              <a16:creationId xmlns:a16="http://schemas.microsoft.com/office/drawing/2014/main" id="{00000000-0008-0000-0000-0000CB6B0B00}"/>
            </a:ext>
          </a:extLst>
        </xdr:cNvPr>
        <xdr:cNvSpPr>
          <a:spLocks noChangeArrowheads="1"/>
        </xdr:cNvSpPr>
      </xdr:nvSpPr>
      <xdr:spPr bwMode="auto">
        <a:xfrm>
          <a:off x="373380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8492" name="AutoShape 121">
          <a:extLst>
            <a:ext uri="{FF2B5EF4-FFF2-40B4-BE49-F238E27FC236}">
              <a16:creationId xmlns:a16="http://schemas.microsoft.com/office/drawing/2014/main" id="{00000000-0008-0000-0000-0000CC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23</xdr:row>
      <xdr:rowOff>0</xdr:rowOff>
    </xdr:from>
    <xdr:to>
      <xdr:col>25</xdr:col>
      <xdr:colOff>9525</xdr:colOff>
      <xdr:row>23</xdr:row>
      <xdr:rowOff>0</xdr:rowOff>
    </xdr:to>
    <xdr:sp macro="" textlink="">
      <xdr:nvSpPr>
        <xdr:cNvPr id="748493" name="AutoShape 122">
          <a:extLst>
            <a:ext uri="{FF2B5EF4-FFF2-40B4-BE49-F238E27FC236}">
              <a16:creationId xmlns:a16="http://schemas.microsoft.com/office/drawing/2014/main" id="{00000000-0008-0000-0000-0000CD6B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23</xdr:row>
      <xdr:rowOff>0</xdr:rowOff>
    </xdr:from>
    <xdr:to>
      <xdr:col>25</xdr:col>
      <xdr:colOff>9525</xdr:colOff>
      <xdr:row>23</xdr:row>
      <xdr:rowOff>0</xdr:rowOff>
    </xdr:to>
    <xdr:sp macro="" textlink="">
      <xdr:nvSpPr>
        <xdr:cNvPr id="748494" name="AutoShape 123">
          <a:extLst>
            <a:ext uri="{FF2B5EF4-FFF2-40B4-BE49-F238E27FC236}">
              <a16:creationId xmlns:a16="http://schemas.microsoft.com/office/drawing/2014/main" id="{00000000-0008-0000-0000-0000CE6B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8495" name="AutoShape 124">
          <a:extLst>
            <a:ext uri="{FF2B5EF4-FFF2-40B4-BE49-F238E27FC236}">
              <a16:creationId xmlns:a16="http://schemas.microsoft.com/office/drawing/2014/main" id="{00000000-0008-0000-0000-0000CF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8496" name="AutoShape 125">
          <a:extLst>
            <a:ext uri="{FF2B5EF4-FFF2-40B4-BE49-F238E27FC236}">
              <a16:creationId xmlns:a16="http://schemas.microsoft.com/office/drawing/2014/main" id="{00000000-0008-0000-0000-0000D0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8497" name="AutoShape 126">
          <a:extLst>
            <a:ext uri="{FF2B5EF4-FFF2-40B4-BE49-F238E27FC236}">
              <a16:creationId xmlns:a16="http://schemas.microsoft.com/office/drawing/2014/main" id="{00000000-0008-0000-0000-0000D1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8498" name="AutoShape 127">
          <a:extLst>
            <a:ext uri="{FF2B5EF4-FFF2-40B4-BE49-F238E27FC236}">
              <a16:creationId xmlns:a16="http://schemas.microsoft.com/office/drawing/2014/main" id="{00000000-0008-0000-0000-0000D2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8499" name="AutoShape 128">
          <a:extLst>
            <a:ext uri="{FF2B5EF4-FFF2-40B4-BE49-F238E27FC236}">
              <a16:creationId xmlns:a16="http://schemas.microsoft.com/office/drawing/2014/main" id="{00000000-0008-0000-0000-0000D3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8500" name="AutoShape 129">
          <a:extLst>
            <a:ext uri="{FF2B5EF4-FFF2-40B4-BE49-F238E27FC236}">
              <a16:creationId xmlns:a16="http://schemas.microsoft.com/office/drawing/2014/main" id="{00000000-0008-0000-0000-0000D4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8501" name="AutoShape 130">
          <a:extLst>
            <a:ext uri="{FF2B5EF4-FFF2-40B4-BE49-F238E27FC236}">
              <a16:creationId xmlns:a16="http://schemas.microsoft.com/office/drawing/2014/main" id="{00000000-0008-0000-0000-0000D5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8504" name="AutoShape 133">
          <a:extLst>
            <a:ext uri="{FF2B5EF4-FFF2-40B4-BE49-F238E27FC236}">
              <a16:creationId xmlns:a16="http://schemas.microsoft.com/office/drawing/2014/main" id="{00000000-0008-0000-0000-0000D8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8505" name="AutoShape 134">
          <a:extLst>
            <a:ext uri="{FF2B5EF4-FFF2-40B4-BE49-F238E27FC236}">
              <a16:creationId xmlns:a16="http://schemas.microsoft.com/office/drawing/2014/main" id="{00000000-0008-0000-0000-0000D9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06" name="AutoShape 135">
          <a:extLst>
            <a:ext uri="{FF2B5EF4-FFF2-40B4-BE49-F238E27FC236}">
              <a16:creationId xmlns:a16="http://schemas.microsoft.com/office/drawing/2014/main" id="{00000000-0008-0000-0000-0000DA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07" name="AutoShape 136">
          <a:extLst>
            <a:ext uri="{FF2B5EF4-FFF2-40B4-BE49-F238E27FC236}">
              <a16:creationId xmlns:a16="http://schemas.microsoft.com/office/drawing/2014/main" id="{00000000-0008-0000-0000-0000DB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08" name="AutoShape 137">
          <a:extLst>
            <a:ext uri="{FF2B5EF4-FFF2-40B4-BE49-F238E27FC236}">
              <a16:creationId xmlns:a16="http://schemas.microsoft.com/office/drawing/2014/main" id="{00000000-0008-0000-0000-0000DC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09" name="AutoShape 138">
          <a:extLst>
            <a:ext uri="{FF2B5EF4-FFF2-40B4-BE49-F238E27FC236}">
              <a16:creationId xmlns:a16="http://schemas.microsoft.com/office/drawing/2014/main" id="{00000000-0008-0000-0000-0000DD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11" name="AutoShape 140">
          <a:extLst>
            <a:ext uri="{FF2B5EF4-FFF2-40B4-BE49-F238E27FC236}">
              <a16:creationId xmlns:a16="http://schemas.microsoft.com/office/drawing/2014/main" id="{00000000-0008-0000-0000-0000DF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748512" name="AutoShape 141">
          <a:extLst>
            <a:ext uri="{FF2B5EF4-FFF2-40B4-BE49-F238E27FC236}">
              <a16:creationId xmlns:a16="http://schemas.microsoft.com/office/drawing/2014/main" id="{00000000-0008-0000-0000-0000E0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25</xdr:col>
      <xdr:colOff>0</xdr:colOff>
      <xdr:row>23</xdr:row>
      <xdr:rowOff>0</xdr:rowOff>
    </xdr:to>
    <xdr:sp macro="" textlink="">
      <xdr:nvSpPr>
        <xdr:cNvPr id="748513" name="AutoShape 142">
          <a:extLst>
            <a:ext uri="{FF2B5EF4-FFF2-40B4-BE49-F238E27FC236}">
              <a16:creationId xmlns:a16="http://schemas.microsoft.com/office/drawing/2014/main" id="{00000000-0008-0000-0000-0000E16B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25</xdr:col>
      <xdr:colOff>0</xdr:colOff>
      <xdr:row>23</xdr:row>
      <xdr:rowOff>0</xdr:rowOff>
    </xdr:to>
    <xdr:sp macro="" textlink="">
      <xdr:nvSpPr>
        <xdr:cNvPr id="748514" name="AutoShape 143">
          <a:extLst>
            <a:ext uri="{FF2B5EF4-FFF2-40B4-BE49-F238E27FC236}">
              <a16:creationId xmlns:a16="http://schemas.microsoft.com/office/drawing/2014/main" id="{00000000-0008-0000-0000-0000E26B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8515" name="AutoShape 144">
          <a:extLst>
            <a:ext uri="{FF2B5EF4-FFF2-40B4-BE49-F238E27FC236}">
              <a16:creationId xmlns:a16="http://schemas.microsoft.com/office/drawing/2014/main" id="{00000000-0008-0000-0000-0000E3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16" name="Line 152">
          <a:extLst>
            <a:ext uri="{FF2B5EF4-FFF2-40B4-BE49-F238E27FC236}">
              <a16:creationId xmlns:a16="http://schemas.microsoft.com/office/drawing/2014/main" id="{00000000-0008-0000-0000-0000E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17" name="Line 153">
          <a:extLst>
            <a:ext uri="{FF2B5EF4-FFF2-40B4-BE49-F238E27FC236}">
              <a16:creationId xmlns:a16="http://schemas.microsoft.com/office/drawing/2014/main" id="{00000000-0008-0000-0000-0000E5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18" name="Line 154">
          <a:extLst>
            <a:ext uri="{FF2B5EF4-FFF2-40B4-BE49-F238E27FC236}">
              <a16:creationId xmlns:a16="http://schemas.microsoft.com/office/drawing/2014/main" id="{00000000-0008-0000-0000-0000E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19" name="Line 155">
          <a:extLst>
            <a:ext uri="{FF2B5EF4-FFF2-40B4-BE49-F238E27FC236}">
              <a16:creationId xmlns:a16="http://schemas.microsoft.com/office/drawing/2014/main" id="{00000000-0008-0000-0000-0000E7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0" name="Line 156">
          <a:extLst>
            <a:ext uri="{FF2B5EF4-FFF2-40B4-BE49-F238E27FC236}">
              <a16:creationId xmlns:a16="http://schemas.microsoft.com/office/drawing/2014/main" id="{00000000-0008-0000-0000-0000E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1" name="Line 157">
          <a:extLst>
            <a:ext uri="{FF2B5EF4-FFF2-40B4-BE49-F238E27FC236}">
              <a16:creationId xmlns:a16="http://schemas.microsoft.com/office/drawing/2014/main" id="{00000000-0008-0000-0000-0000E9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2" name="Line 158">
          <a:extLst>
            <a:ext uri="{FF2B5EF4-FFF2-40B4-BE49-F238E27FC236}">
              <a16:creationId xmlns:a16="http://schemas.microsoft.com/office/drawing/2014/main" id="{00000000-0008-0000-0000-0000E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3" name="Line 159">
          <a:extLst>
            <a:ext uri="{FF2B5EF4-FFF2-40B4-BE49-F238E27FC236}">
              <a16:creationId xmlns:a16="http://schemas.microsoft.com/office/drawing/2014/main" id="{00000000-0008-0000-0000-0000EB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4" name="Line 160">
          <a:extLst>
            <a:ext uri="{FF2B5EF4-FFF2-40B4-BE49-F238E27FC236}">
              <a16:creationId xmlns:a16="http://schemas.microsoft.com/office/drawing/2014/main" id="{00000000-0008-0000-0000-0000E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5" name="Line 161">
          <a:extLst>
            <a:ext uri="{FF2B5EF4-FFF2-40B4-BE49-F238E27FC236}">
              <a16:creationId xmlns:a16="http://schemas.microsoft.com/office/drawing/2014/main" id="{00000000-0008-0000-0000-0000ED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6" name="Line 162">
          <a:extLst>
            <a:ext uri="{FF2B5EF4-FFF2-40B4-BE49-F238E27FC236}">
              <a16:creationId xmlns:a16="http://schemas.microsoft.com/office/drawing/2014/main" id="{00000000-0008-0000-0000-0000E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7" name="Line 163">
          <a:extLst>
            <a:ext uri="{FF2B5EF4-FFF2-40B4-BE49-F238E27FC236}">
              <a16:creationId xmlns:a16="http://schemas.microsoft.com/office/drawing/2014/main" id="{00000000-0008-0000-0000-0000EF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8" name="Line 164">
          <a:extLst>
            <a:ext uri="{FF2B5EF4-FFF2-40B4-BE49-F238E27FC236}">
              <a16:creationId xmlns:a16="http://schemas.microsoft.com/office/drawing/2014/main" id="{00000000-0008-0000-0000-0000F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29" name="Line 165">
          <a:extLst>
            <a:ext uri="{FF2B5EF4-FFF2-40B4-BE49-F238E27FC236}">
              <a16:creationId xmlns:a16="http://schemas.microsoft.com/office/drawing/2014/main" id="{00000000-0008-0000-0000-0000F1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0" name="Line 166">
          <a:extLst>
            <a:ext uri="{FF2B5EF4-FFF2-40B4-BE49-F238E27FC236}">
              <a16:creationId xmlns:a16="http://schemas.microsoft.com/office/drawing/2014/main" id="{00000000-0008-0000-0000-0000F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1" name="Line 167">
          <a:extLst>
            <a:ext uri="{FF2B5EF4-FFF2-40B4-BE49-F238E27FC236}">
              <a16:creationId xmlns:a16="http://schemas.microsoft.com/office/drawing/2014/main" id="{00000000-0008-0000-0000-0000F3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2" name="Line 168">
          <a:extLst>
            <a:ext uri="{FF2B5EF4-FFF2-40B4-BE49-F238E27FC236}">
              <a16:creationId xmlns:a16="http://schemas.microsoft.com/office/drawing/2014/main" id="{00000000-0008-0000-0000-0000F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3" name="Line 169">
          <a:extLst>
            <a:ext uri="{FF2B5EF4-FFF2-40B4-BE49-F238E27FC236}">
              <a16:creationId xmlns:a16="http://schemas.microsoft.com/office/drawing/2014/main" id="{00000000-0008-0000-0000-0000F5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4" name="Line 170">
          <a:extLst>
            <a:ext uri="{FF2B5EF4-FFF2-40B4-BE49-F238E27FC236}">
              <a16:creationId xmlns:a16="http://schemas.microsoft.com/office/drawing/2014/main" id="{00000000-0008-0000-0000-0000F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5" name="Line 171">
          <a:extLst>
            <a:ext uri="{FF2B5EF4-FFF2-40B4-BE49-F238E27FC236}">
              <a16:creationId xmlns:a16="http://schemas.microsoft.com/office/drawing/2014/main" id="{00000000-0008-0000-0000-0000F7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6" name="Line 172">
          <a:extLst>
            <a:ext uri="{FF2B5EF4-FFF2-40B4-BE49-F238E27FC236}">
              <a16:creationId xmlns:a16="http://schemas.microsoft.com/office/drawing/2014/main" id="{00000000-0008-0000-0000-0000F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7" name="Line 173">
          <a:extLst>
            <a:ext uri="{FF2B5EF4-FFF2-40B4-BE49-F238E27FC236}">
              <a16:creationId xmlns:a16="http://schemas.microsoft.com/office/drawing/2014/main" id="{00000000-0008-0000-0000-0000F9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8" name="Line 174">
          <a:extLst>
            <a:ext uri="{FF2B5EF4-FFF2-40B4-BE49-F238E27FC236}">
              <a16:creationId xmlns:a16="http://schemas.microsoft.com/office/drawing/2014/main" id="{00000000-0008-0000-0000-0000F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39" name="Line 175">
          <a:extLst>
            <a:ext uri="{FF2B5EF4-FFF2-40B4-BE49-F238E27FC236}">
              <a16:creationId xmlns:a16="http://schemas.microsoft.com/office/drawing/2014/main" id="{00000000-0008-0000-0000-0000FB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0" name="Line 176">
          <a:extLst>
            <a:ext uri="{FF2B5EF4-FFF2-40B4-BE49-F238E27FC236}">
              <a16:creationId xmlns:a16="http://schemas.microsoft.com/office/drawing/2014/main" id="{00000000-0008-0000-0000-0000F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1" name="Line 177">
          <a:extLst>
            <a:ext uri="{FF2B5EF4-FFF2-40B4-BE49-F238E27FC236}">
              <a16:creationId xmlns:a16="http://schemas.microsoft.com/office/drawing/2014/main" id="{00000000-0008-0000-0000-0000FD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2" name="Line 178">
          <a:extLst>
            <a:ext uri="{FF2B5EF4-FFF2-40B4-BE49-F238E27FC236}">
              <a16:creationId xmlns:a16="http://schemas.microsoft.com/office/drawing/2014/main" id="{00000000-0008-0000-0000-0000F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3" name="Line 179">
          <a:extLst>
            <a:ext uri="{FF2B5EF4-FFF2-40B4-BE49-F238E27FC236}">
              <a16:creationId xmlns:a16="http://schemas.microsoft.com/office/drawing/2014/main" id="{00000000-0008-0000-0000-0000FF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4" name="Line 180">
          <a:extLst>
            <a:ext uri="{FF2B5EF4-FFF2-40B4-BE49-F238E27FC236}">
              <a16:creationId xmlns:a16="http://schemas.microsoft.com/office/drawing/2014/main" id="{00000000-0008-0000-0000-00000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5" name="Line 181">
          <a:extLst>
            <a:ext uri="{FF2B5EF4-FFF2-40B4-BE49-F238E27FC236}">
              <a16:creationId xmlns:a16="http://schemas.microsoft.com/office/drawing/2014/main" id="{00000000-0008-0000-0000-00000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6" name="Line 182">
          <a:extLst>
            <a:ext uri="{FF2B5EF4-FFF2-40B4-BE49-F238E27FC236}">
              <a16:creationId xmlns:a16="http://schemas.microsoft.com/office/drawing/2014/main" id="{00000000-0008-0000-0000-00000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7" name="Line 183">
          <a:extLst>
            <a:ext uri="{FF2B5EF4-FFF2-40B4-BE49-F238E27FC236}">
              <a16:creationId xmlns:a16="http://schemas.microsoft.com/office/drawing/2014/main" id="{00000000-0008-0000-0000-00000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8" name="Line 184">
          <a:extLst>
            <a:ext uri="{FF2B5EF4-FFF2-40B4-BE49-F238E27FC236}">
              <a16:creationId xmlns:a16="http://schemas.microsoft.com/office/drawing/2014/main" id="{00000000-0008-0000-0000-00000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49" name="Line 185">
          <a:extLst>
            <a:ext uri="{FF2B5EF4-FFF2-40B4-BE49-F238E27FC236}">
              <a16:creationId xmlns:a16="http://schemas.microsoft.com/office/drawing/2014/main" id="{00000000-0008-0000-0000-00000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0" name="Line 186">
          <a:extLst>
            <a:ext uri="{FF2B5EF4-FFF2-40B4-BE49-F238E27FC236}">
              <a16:creationId xmlns:a16="http://schemas.microsoft.com/office/drawing/2014/main" id="{00000000-0008-0000-0000-00000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1" name="Line 187">
          <a:extLst>
            <a:ext uri="{FF2B5EF4-FFF2-40B4-BE49-F238E27FC236}">
              <a16:creationId xmlns:a16="http://schemas.microsoft.com/office/drawing/2014/main" id="{00000000-0008-0000-0000-00000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2" name="Line 188">
          <a:extLst>
            <a:ext uri="{FF2B5EF4-FFF2-40B4-BE49-F238E27FC236}">
              <a16:creationId xmlns:a16="http://schemas.microsoft.com/office/drawing/2014/main" id="{00000000-0008-0000-0000-00000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3" name="Line 189">
          <a:extLst>
            <a:ext uri="{FF2B5EF4-FFF2-40B4-BE49-F238E27FC236}">
              <a16:creationId xmlns:a16="http://schemas.microsoft.com/office/drawing/2014/main" id="{00000000-0008-0000-0000-00000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4" name="Line 190">
          <a:extLst>
            <a:ext uri="{FF2B5EF4-FFF2-40B4-BE49-F238E27FC236}">
              <a16:creationId xmlns:a16="http://schemas.microsoft.com/office/drawing/2014/main" id="{00000000-0008-0000-0000-00000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5" name="Line 191">
          <a:extLst>
            <a:ext uri="{FF2B5EF4-FFF2-40B4-BE49-F238E27FC236}">
              <a16:creationId xmlns:a16="http://schemas.microsoft.com/office/drawing/2014/main" id="{00000000-0008-0000-0000-00000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6" name="Line 192">
          <a:extLst>
            <a:ext uri="{FF2B5EF4-FFF2-40B4-BE49-F238E27FC236}">
              <a16:creationId xmlns:a16="http://schemas.microsoft.com/office/drawing/2014/main" id="{00000000-0008-0000-0000-00000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7" name="Line 193">
          <a:extLst>
            <a:ext uri="{FF2B5EF4-FFF2-40B4-BE49-F238E27FC236}">
              <a16:creationId xmlns:a16="http://schemas.microsoft.com/office/drawing/2014/main" id="{00000000-0008-0000-0000-00000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8" name="Line 194">
          <a:extLst>
            <a:ext uri="{FF2B5EF4-FFF2-40B4-BE49-F238E27FC236}">
              <a16:creationId xmlns:a16="http://schemas.microsoft.com/office/drawing/2014/main" id="{00000000-0008-0000-0000-00000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59" name="Line 195">
          <a:extLst>
            <a:ext uri="{FF2B5EF4-FFF2-40B4-BE49-F238E27FC236}">
              <a16:creationId xmlns:a16="http://schemas.microsoft.com/office/drawing/2014/main" id="{00000000-0008-0000-0000-00000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0" name="Line 196">
          <a:extLst>
            <a:ext uri="{FF2B5EF4-FFF2-40B4-BE49-F238E27FC236}">
              <a16:creationId xmlns:a16="http://schemas.microsoft.com/office/drawing/2014/main" id="{00000000-0008-0000-0000-00001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1" name="Line 197">
          <a:extLst>
            <a:ext uri="{FF2B5EF4-FFF2-40B4-BE49-F238E27FC236}">
              <a16:creationId xmlns:a16="http://schemas.microsoft.com/office/drawing/2014/main" id="{00000000-0008-0000-0000-00001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2" name="Line 198">
          <a:extLst>
            <a:ext uri="{FF2B5EF4-FFF2-40B4-BE49-F238E27FC236}">
              <a16:creationId xmlns:a16="http://schemas.microsoft.com/office/drawing/2014/main" id="{00000000-0008-0000-0000-00001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3" name="Line 199">
          <a:extLst>
            <a:ext uri="{FF2B5EF4-FFF2-40B4-BE49-F238E27FC236}">
              <a16:creationId xmlns:a16="http://schemas.microsoft.com/office/drawing/2014/main" id="{00000000-0008-0000-0000-00001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4" name="Line 200">
          <a:extLst>
            <a:ext uri="{FF2B5EF4-FFF2-40B4-BE49-F238E27FC236}">
              <a16:creationId xmlns:a16="http://schemas.microsoft.com/office/drawing/2014/main" id="{00000000-0008-0000-0000-00001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5" name="Line 201">
          <a:extLst>
            <a:ext uri="{FF2B5EF4-FFF2-40B4-BE49-F238E27FC236}">
              <a16:creationId xmlns:a16="http://schemas.microsoft.com/office/drawing/2014/main" id="{00000000-0008-0000-0000-00001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6" name="Line 202">
          <a:extLst>
            <a:ext uri="{FF2B5EF4-FFF2-40B4-BE49-F238E27FC236}">
              <a16:creationId xmlns:a16="http://schemas.microsoft.com/office/drawing/2014/main" id="{00000000-0008-0000-0000-00001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7" name="Line 203">
          <a:extLst>
            <a:ext uri="{FF2B5EF4-FFF2-40B4-BE49-F238E27FC236}">
              <a16:creationId xmlns:a16="http://schemas.microsoft.com/office/drawing/2014/main" id="{00000000-0008-0000-0000-00001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8" name="Line 204">
          <a:extLst>
            <a:ext uri="{FF2B5EF4-FFF2-40B4-BE49-F238E27FC236}">
              <a16:creationId xmlns:a16="http://schemas.microsoft.com/office/drawing/2014/main" id="{00000000-0008-0000-0000-00001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69" name="Line 205">
          <a:extLst>
            <a:ext uri="{FF2B5EF4-FFF2-40B4-BE49-F238E27FC236}">
              <a16:creationId xmlns:a16="http://schemas.microsoft.com/office/drawing/2014/main" id="{00000000-0008-0000-0000-00001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0" name="Line 206">
          <a:extLst>
            <a:ext uri="{FF2B5EF4-FFF2-40B4-BE49-F238E27FC236}">
              <a16:creationId xmlns:a16="http://schemas.microsoft.com/office/drawing/2014/main" id="{00000000-0008-0000-0000-00001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1" name="Line 207">
          <a:extLst>
            <a:ext uri="{FF2B5EF4-FFF2-40B4-BE49-F238E27FC236}">
              <a16:creationId xmlns:a16="http://schemas.microsoft.com/office/drawing/2014/main" id="{00000000-0008-0000-0000-00001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2" name="Line 208">
          <a:extLst>
            <a:ext uri="{FF2B5EF4-FFF2-40B4-BE49-F238E27FC236}">
              <a16:creationId xmlns:a16="http://schemas.microsoft.com/office/drawing/2014/main" id="{00000000-0008-0000-0000-00001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3" name="Line 209">
          <a:extLst>
            <a:ext uri="{FF2B5EF4-FFF2-40B4-BE49-F238E27FC236}">
              <a16:creationId xmlns:a16="http://schemas.microsoft.com/office/drawing/2014/main" id="{00000000-0008-0000-0000-00001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4" name="Line 210">
          <a:extLst>
            <a:ext uri="{FF2B5EF4-FFF2-40B4-BE49-F238E27FC236}">
              <a16:creationId xmlns:a16="http://schemas.microsoft.com/office/drawing/2014/main" id="{00000000-0008-0000-0000-00001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5" name="Line 211">
          <a:extLst>
            <a:ext uri="{FF2B5EF4-FFF2-40B4-BE49-F238E27FC236}">
              <a16:creationId xmlns:a16="http://schemas.microsoft.com/office/drawing/2014/main" id="{00000000-0008-0000-0000-00001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6" name="Line 212">
          <a:extLst>
            <a:ext uri="{FF2B5EF4-FFF2-40B4-BE49-F238E27FC236}">
              <a16:creationId xmlns:a16="http://schemas.microsoft.com/office/drawing/2014/main" id="{00000000-0008-0000-0000-00002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7" name="Line 213">
          <a:extLst>
            <a:ext uri="{FF2B5EF4-FFF2-40B4-BE49-F238E27FC236}">
              <a16:creationId xmlns:a16="http://schemas.microsoft.com/office/drawing/2014/main" id="{00000000-0008-0000-0000-00002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8" name="Line 214">
          <a:extLst>
            <a:ext uri="{FF2B5EF4-FFF2-40B4-BE49-F238E27FC236}">
              <a16:creationId xmlns:a16="http://schemas.microsoft.com/office/drawing/2014/main" id="{00000000-0008-0000-0000-00002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79" name="Line 215">
          <a:extLst>
            <a:ext uri="{FF2B5EF4-FFF2-40B4-BE49-F238E27FC236}">
              <a16:creationId xmlns:a16="http://schemas.microsoft.com/office/drawing/2014/main" id="{00000000-0008-0000-0000-00002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0" name="Line 216">
          <a:extLst>
            <a:ext uri="{FF2B5EF4-FFF2-40B4-BE49-F238E27FC236}">
              <a16:creationId xmlns:a16="http://schemas.microsoft.com/office/drawing/2014/main" id="{00000000-0008-0000-0000-00002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1" name="Line 217">
          <a:extLst>
            <a:ext uri="{FF2B5EF4-FFF2-40B4-BE49-F238E27FC236}">
              <a16:creationId xmlns:a16="http://schemas.microsoft.com/office/drawing/2014/main" id="{00000000-0008-0000-0000-00002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2" name="Line 218">
          <a:extLst>
            <a:ext uri="{FF2B5EF4-FFF2-40B4-BE49-F238E27FC236}">
              <a16:creationId xmlns:a16="http://schemas.microsoft.com/office/drawing/2014/main" id="{00000000-0008-0000-0000-00002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3" name="Line 219">
          <a:extLst>
            <a:ext uri="{FF2B5EF4-FFF2-40B4-BE49-F238E27FC236}">
              <a16:creationId xmlns:a16="http://schemas.microsoft.com/office/drawing/2014/main" id="{00000000-0008-0000-0000-00002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4" name="Line 220">
          <a:extLst>
            <a:ext uri="{FF2B5EF4-FFF2-40B4-BE49-F238E27FC236}">
              <a16:creationId xmlns:a16="http://schemas.microsoft.com/office/drawing/2014/main" id="{00000000-0008-0000-0000-00002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5" name="Line 221">
          <a:extLst>
            <a:ext uri="{FF2B5EF4-FFF2-40B4-BE49-F238E27FC236}">
              <a16:creationId xmlns:a16="http://schemas.microsoft.com/office/drawing/2014/main" id="{00000000-0008-0000-0000-00002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6" name="Line 222">
          <a:extLst>
            <a:ext uri="{FF2B5EF4-FFF2-40B4-BE49-F238E27FC236}">
              <a16:creationId xmlns:a16="http://schemas.microsoft.com/office/drawing/2014/main" id="{00000000-0008-0000-0000-00002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7" name="Line 223">
          <a:extLst>
            <a:ext uri="{FF2B5EF4-FFF2-40B4-BE49-F238E27FC236}">
              <a16:creationId xmlns:a16="http://schemas.microsoft.com/office/drawing/2014/main" id="{00000000-0008-0000-0000-00002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8" name="Line 224">
          <a:extLst>
            <a:ext uri="{FF2B5EF4-FFF2-40B4-BE49-F238E27FC236}">
              <a16:creationId xmlns:a16="http://schemas.microsoft.com/office/drawing/2014/main" id="{00000000-0008-0000-0000-00002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89" name="Line 225">
          <a:extLst>
            <a:ext uri="{FF2B5EF4-FFF2-40B4-BE49-F238E27FC236}">
              <a16:creationId xmlns:a16="http://schemas.microsoft.com/office/drawing/2014/main" id="{00000000-0008-0000-0000-00002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0" name="Line 226">
          <a:extLst>
            <a:ext uri="{FF2B5EF4-FFF2-40B4-BE49-F238E27FC236}">
              <a16:creationId xmlns:a16="http://schemas.microsoft.com/office/drawing/2014/main" id="{00000000-0008-0000-0000-00002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1" name="Line 227">
          <a:extLst>
            <a:ext uri="{FF2B5EF4-FFF2-40B4-BE49-F238E27FC236}">
              <a16:creationId xmlns:a16="http://schemas.microsoft.com/office/drawing/2014/main" id="{00000000-0008-0000-0000-00002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2" name="Line 228">
          <a:extLst>
            <a:ext uri="{FF2B5EF4-FFF2-40B4-BE49-F238E27FC236}">
              <a16:creationId xmlns:a16="http://schemas.microsoft.com/office/drawing/2014/main" id="{00000000-0008-0000-0000-00003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3" name="Line 229">
          <a:extLst>
            <a:ext uri="{FF2B5EF4-FFF2-40B4-BE49-F238E27FC236}">
              <a16:creationId xmlns:a16="http://schemas.microsoft.com/office/drawing/2014/main" id="{00000000-0008-0000-0000-00003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4" name="Line 230">
          <a:extLst>
            <a:ext uri="{FF2B5EF4-FFF2-40B4-BE49-F238E27FC236}">
              <a16:creationId xmlns:a16="http://schemas.microsoft.com/office/drawing/2014/main" id="{00000000-0008-0000-0000-00003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5" name="Line 231">
          <a:extLst>
            <a:ext uri="{FF2B5EF4-FFF2-40B4-BE49-F238E27FC236}">
              <a16:creationId xmlns:a16="http://schemas.microsoft.com/office/drawing/2014/main" id="{00000000-0008-0000-0000-00003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6" name="Line 232">
          <a:extLst>
            <a:ext uri="{FF2B5EF4-FFF2-40B4-BE49-F238E27FC236}">
              <a16:creationId xmlns:a16="http://schemas.microsoft.com/office/drawing/2014/main" id="{00000000-0008-0000-0000-00003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7" name="Line 233">
          <a:extLst>
            <a:ext uri="{FF2B5EF4-FFF2-40B4-BE49-F238E27FC236}">
              <a16:creationId xmlns:a16="http://schemas.microsoft.com/office/drawing/2014/main" id="{00000000-0008-0000-0000-00003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8" name="Line 234">
          <a:extLst>
            <a:ext uri="{FF2B5EF4-FFF2-40B4-BE49-F238E27FC236}">
              <a16:creationId xmlns:a16="http://schemas.microsoft.com/office/drawing/2014/main" id="{00000000-0008-0000-0000-00003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599" name="Line 235">
          <a:extLst>
            <a:ext uri="{FF2B5EF4-FFF2-40B4-BE49-F238E27FC236}">
              <a16:creationId xmlns:a16="http://schemas.microsoft.com/office/drawing/2014/main" id="{00000000-0008-0000-0000-00003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0" name="Line 236">
          <a:extLst>
            <a:ext uri="{FF2B5EF4-FFF2-40B4-BE49-F238E27FC236}">
              <a16:creationId xmlns:a16="http://schemas.microsoft.com/office/drawing/2014/main" id="{00000000-0008-0000-0000-00003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1" name="Line 237">
          <a:extLst>
            <a:ext uri="{FF2B5EF4-FFF2-40B4-BE49-F238E27FC236}">
              <a16:creationId xmlns:a16="http://schemas.microsoft.com/office/drawing/2014/main" id="{00000000-0008-0000-0000-00003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2" name="Line 238">
          <a:extLst>
            <a:ext uri="{FF2B5EF4-FFF2-40B4-BE49-F238E27FC236}">
              <a16:creationId xmlns:a16="http://schemas.microsoft.com/office/drawing/2014/main" id="{00000000-0008-0000-0000-00003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3" name="Line 239">
          <a:extLst>
            <a:ext uri="{FF2B5EF4-FFF2-40B4-BE49-F238E27FC236}">
              <a16:creationId xmlns:a16="http://schemas.microsoft.com/office/drawing/2014/main" id="{00000000-0008-0000-0000-00003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4" name="Line 240">
          <a:extLst>
            <a:ext uri="{FF2B5EF4-FFF2-40B4-BE49-F238E27FC236}">
              <a16:creationId xmlns:a16="http://schemas.microsoft.com/office/drawing/2014/main" id="{00000000-0008-0000-0000-00003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5" name="Line 241">
          <a:extLst>
            <a:ext uri="{FF2B5EF4-FFF2-40B4-BE49-F238E27FC236}">
              <a16:creationId xmlns:a16="http://schemas.microsoft.com/office/drawing/2014/main" id="{00000000-0008-0000-0000-00003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6" name="Line 242">
          <a:extLst>
            <a:ext uri="{FF2B5EF4-FFF2-40B4-BE49-F238E27FC236}">
              <a16:creationId xmlns:a16="http://schemas.microsoft.com/office/drawing/2014/main" id="{00000000-0008-0000-0000-00003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7" name="Line 243">
          <a:extLst>
            <a:ext uri="{FF2B5EF4-FFF2-40B4-BE49-F238E27FC236}">
              <a16:creationId xmlns:a16="http://schemas.microsoft.com/office/drawing/2014/main" id="{00000000-0008-0000-0000-00003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8" name="Line 244">
          <a:extLst>
            <a:ext uri="{FF2B5EF4-FFF2-40B4-BE49-F238E27FC236}">
              <a16:creationId xmlns:a16="http://schemas.microsoft.com/office/drawing/2014/main" id="{00000000-0008-0000-0000-00004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09" name="Line 245">
          <a:extLst>
            <a:ext uri="{FF2B5EF4-FFF2-40B4-BE49-F238E27FC236}">
              <a16:creationId xmlns:a16="http://schemas.microsoft.com/office/drawing/2014/main" id="{00000000-0008-0000-0000-00004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0" name="Line 246">
          <a:extLst>
            <a:ext uri="{FF2B5EF4-FFF2-40B4-BE49-F238E27FC236}">
              <a16:creationId xmlns:a16="http://schemas.microsoft.com/office/drawing/2014/main" id="{00000000-0008-0000-0000-00004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1" name="Line 247">
          <a:extLst>
            <a:ext uri="{FF2B5EF4-FFF2-40B4-BE49-F238E27FC236}">
              <a16:creationId xmlns:a16="http://schemas.microsoft.com/office/drawing/2014/main" id="{00000000-0008-0000-0000-00004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2" name="Line 248">
          <a:extLst>
            <a:ext uri="{FF2B5EF4-FFF2-40B4-BE49-F238E27FC236}">
              <a16:creationId xmlns:a16="http://schemas.microsoft.com/office/drawing/2014/main" id="{00000000-0008-0000-0000-00004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3" name="Line 249">
          <a:extLst>
            <a:ext uri="{FF2B5EF4-FFF2-40B4-BE49-F238E27FC236}">
              <a16:creationId xmlns:a16="http://schemas.microsoft.com/office/drawing/2014/main" id="{00000000-0008-0000-0000-00004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4" name="Line 250">
          <a:extLst>
            <a:ext uri="{FF2B5EF4-FFF2-40B4-BE49-F238E27FC236}">
              <a16:creationId xmlns:a16="http://schemas.microsoft.com/office/drawing/2014/main" id="{00000000-0008-0000-0000-00004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5" name="Line 251">
          <a:extLst>
            <a:ext uri="{FF2B5EF4-FFF2-40B4-BE49-F238E27FC236}">
              <a16:creationId xmlns:a16="http://schemas.microsoft.com/office/drawing/2014/main" id="{00000000-0008-0000-0000-00004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6" name="Line 252">
          <a:extLst>
            <a:ext uri="{FF2B5EF4-FFF2-40B4-BE49-F238E27FC236}">
              <a16:creationId xmlns:a16="http://schemas.microsoft.com/office/drawing/2014/main" id="{00000000-0008-0000-0000-00004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7" name="Line 253">
          <a:extLst>
            <a:ext uri="{FF2B5EF4-FFF2-40B4-BE49-F238E27FC236}">
              <a16:creationId xmlns:a16="http://schemas.microsoft.com/office/drawing/2014/main" id="{00000000-0008-0000-0000-00004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8" name="Line 254">
          <a:extLst>
            <a:ext uri="{FF2B5EF4-FFF2-40B4-BE49-F238E27FC236}">
              <a16:creationId xmlns:a16="http://schemas.microsoft.com/office/drawing/2014/main" id="{00000000-0008-0000-0000-00004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19" name="Line 255">
          <a:extLst>
            <a:ext uri="{FF2B5EF4-FFF2-40B4-BE49-F238E27FC236}">
              <a16:creationId xmlns:a16="http://schemas.microsoft.com/office/drawing/2014/main" id="{00000000-0008-0000-0000-00004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0" name="Line 256">
          <a:extLst>
            <a:ext uri="{FF2B5EF4-FFF2-40B4-BE49-F238E27FC236}">
              <a16:creationId xmlns:a16="http://schemas.microsoft.com/office/drawing/2014/main" id="{00000000-0008-0000-0000-00004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1" name="Line 257">
          <a:extLst>
            <a:ext uri="{FF2B5EF4-FFF2-40B4-BE49-F238E27FC236}">
              <a16:creationId xmlns:a16="http://schemas.microsoft.com/office/drawing/2014/main" id="{00000000-0008-0000-0000-00004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2" name="Line 258">
          <a:extLst>
            <a:ext uri="{FF2B5EF4-FFF2-40B4-BE49-F238E27FC236}">
              <a16:creationId xmlns:a16="http://schemas.microsoft.com/office/drawing/2014/main" id="{00000000-0008-0000-0000-00004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3" name="Line 259">
          <a:extLst>
            <a:ext uri="{FF2B5EF4-FFF2-40B4-BE49-F238E27FC236}">
              <a16:creationId xmlns:a16="http://schemas.microsoft.com/office/drawing/2014/main" id="{00000000-0008-0000-0000-00004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4" name="Line 260">
          <a:extLst>
            <a:ext uri="{FF2B5EF4-FFF2-40B4-BE49-F238E27FC236}">
              <a16:creationId xmlns:a16="http://schemas.microsoft.com/office/drawing/2014/main" id="{00000000-0008-0000-0000-00005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5" name="Line 261">
          <a:extLst>
            <a:ext uri="{FF2B5EF4-FFF2-40B4-BE49-F238E27FC236}">
              <a16:creationId xmlns:a16="http://schemas.microsoft.com/office/drawing/2014/main" id="{00000000-0008-0000-0000-00005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6" name="Line 262">
          <a:extLst>
            <a:ext uri="{FF2B5EF4-FFF2-40B4-BE49-F238E27FC236}">
              <a16:creationId xmlns:a16="http://schemas.microsoft.com/office/drawing/2014/main" id="{00000000-0008-0000-0000-00005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7" name="Line 263">
          <a:extLst>
            <a:ext uri="{FF2B5EF4-FFF2-40B4-BE49-F238E27FC236}">
              <a16:creationId xmlns:a16="http://schemas.microsoft.com/office/drawing/2014/main" id="{00000000-0008-0000-0000-00005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8" name="AutoShape 264">
          <a:extLst>
            <a:ext uri="{FF2B5EF4-FFF2-40B4-BE49-F238E27FC236}">
              <a16:creationId xmlns:a16="http://schemas.microsoft.com/office/drawing/2014/main" id="{00000000-0008-0000-0000-00005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29" name="AutoShape 265">
          <a:extLst>
            <a:ext uri="{FF2B5EF4-FFF2-40B4-BE49-F238E27FC236}">
              <a16:creationId xmlns:a16="http://schemas.microsoft.com/office/drawing/2014/main" id="{00000000-0008-0000-0000-00005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0" name="AutoShape 266">
          <a:extLst>
            <a:ext uri="{FF2B5EF4-FFF2-40B4-BE49-F238E27FC236}">
              <a16:creationId xmlns:a16="http://schemas.microsoft.com/office/drawing/2014/main" id="{00000000-0008-0000-0000-00005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1" name="AutoShape 267">
          <a:extLst>
            <a:ext uri="{FF2B5EF4-FFF2-40B4-BE49-F238E27FC236}">
              <a16:creationId xmlns:a16="http://schemas.microsoft.com/office/drawing/2014/main" id="{00000000-0008-0000-0000-00005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2" name="AutoShape 268">
          <a:extLst>
            <a:ext uri="{FF2B5EF4-FFF2-40B4-BE49-F238E27FC236}">
              <a16:creationId xmlns:a16="http://schemas.microsoft.com/office/drawing/2014/main" id="{00000000-0008-0000-0000-00005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3" name="AutoShape 269">
          <a:extLst>
            <a:ext uri="{FF2B5EF4-FFF2-40B4-BE49-F238E27FC236}">
              <a16:creationId xmlns:a16="http://schemas.microsoft.com/office/drawing/2014/main" id="{00000000-0008-0000-0000-00005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4" name="AutoShape 270">
          <a:extLst>
            <a:ext uri="{FF2B5EF4-FFF2-40B4-BE49-F238E27FC236}">
              <a16:creationId xmlns:a16="http://schemas.microsoft.com/office/drawing/2014/main" id="{00000000-0008-0000-0000-00005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5" name="AutoShape 271">
          <a:extLst>
            <a:ext uri="{FF2B5EF4-FFF2-40B4-BE49-F238E27FC236}">
              <a16:creationId xmlns:a16="http://schemas.microsoft.com/office/drawing/2014/main" id="{00000000-0008-0000-0000-00005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6" name="AutoShape 272">
          <a:extLst>
            <a:ext uri="{FF2B5EF4-FFF2-40B4-BE49-F238E27FC236}">
              <a16:creationId xmlns:a16="http://schemas.microsoft.com/office/drawing/2014/main" id="{00000000-0008-0000-0000-00005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7" name="AutoShape 273">
          <a:extLst>
            <a:ext uri="{FF2B5EF4-FFF2-40B4-BE49-F238E27FC236}">
              <a16:creationId xmlns:a16="http://schemas.microsoft.com/office/drawing/2014/main" id="{00000000-0008-0000-0000-00005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8" name="AutoShape 274">
          <a:extLst>
            <a:ext uri="{FF2B5EF4-FFF2-40B4-BE49-F238E27FC236}">
              <a16:creationId xmlns:a16="http://schemas.microsoft.com/office/drawing/2014/main" id="{00000000-0008-0000-0000-00005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39" name="AutoShape 275">
          <a:extLst>
            <a:ext uri="{FF2B5EF4-FFF2-40B4-BE49-F238E27FC236}">
              <a16:creationId xmlns:a16="http://schemas.microsoft.com/office/drawing/2014/main" id="{00000000-0008-0000-0000-00005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0" name="AutoShape 276">
          <a:extLst>
            <a:ext uri="{FF2B5EF4-FFF2-40B4-BE49-F238E27FC236}">
              <a16:creationId xmlns:a16="http://schemas.microsoft.com/office/drawing/2014/main" id="{00000000-0008-0000-0000-00006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1" name="AutoShape 277">
          <a:extLst>
            <a:ext uri="{FF2B5EF4-FFF2-40B4-BE49-F238E27FC236}">
              <a16:creationId xmlns:a16="http://schemas.microsoft.com/office/drawing/2014/main" id="{00000000-0008-0000-0000-00006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2" name="AutoShape 278">
          <a:extLst>
            <a:ext uri="{FF2B5EF4-FFF2-40B4-BE49-F238E27FC236}">
              <a16:creationId xmlns:a16="http://schemas.microsoft.com/office/drawing/2014/main" id="{00000000-0008-0000-0000-00006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3" name="AutoShape 279">
          <a:extLst>
            <a:ext uri="{FF2B5EF4-FFF2-40B4-BE49-F238E27FC236}">
              <a16:creationId xmlns:a16="http://schemas.microsoft.com/office/drawing/2014/main" id="{00000000-0008-0000-0000-00006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4" name="AutoShape 280">
          <a:extLst>
            <a:ext uri="{FF2B5EF4-FFF2-40B4-BE49-F238E27FC236}">
              <a16:creationId xmlns:a16="http://schemas.microsoft.com/office/drawing/2014/main" id="{00000000-0008-0000-0000-00006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5" name="AutoShape 281">
          <a:extLst>
            <a:ext uri="{FF2B5EF4-FFF2-40B4-BE49-F238E27FC236}">
              <a16:creationId xmlns:a16="http://schemas.microsoft.com/office/drawing/2014/main" id="{00000000-0008-0000-0000-00006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6" name="AutoShape 282">
          <a:extLst>
            <a:ext uri="{FF2B5EF4-FFF2-40B4-BE49-F238E27FC236}">
              <a16:creationId xmlns:a16="http://schemas.microsoft.com/office/drawing/2014/main" id="{00000000-0008-0000-0000-00006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7" name="AutoShape 283">
          <a:extLst>
            <a:ext uri="{FF2B5EF4-FFF2-40B4-BE49-F238E27FC236}">
              <a16:creationId xmlns:a16="http://schemas.microsoft.com/office/drawing/2014/main" id="{00000000-0008-0000-0000-00006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8" name="AutoShape 284">
          <a:extLst>
            <a:ext uri="{FF2B5EF4-FFF2-40B4-BE49-F238E27FC236}">
              <a16:creationId xmlns:a16="http://schemas.microsoft.com/office/drawing/2014/main" id="{00000000-0008-0000-0000-00006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49" name="AutoShape 285">
          <a:extLst>
            <a:ext uri="{FF2B5EF4-FFF2-40B4-BE49-F238E27FC236}">
              <a16:creationId xmlns:a16="http://schemas.microsoft.com/office/drawing/2014/main" id="{00000000-0008-0000-0000-00006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0" name="AutoShape 286">
          <a:extLst>
            <a:ext uri="{FF2B5EF4-FFF2-40B4-BE49-F238E27FC236}">
              <a16:creationId xmlns:a16="http://schemas.microsoft.com/office/drawing/2014/main" id="{00000000-0008-0000-0000-00006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1" name="AutoShape 287">
          <a:extLst>
            <a:ext uri="{FF2B5EF4-FFF2-40B4-BE49-F238E27FC236}">
              <a16:creationId xmlns:a16="http://schemas.microsoft.com/office/drawing/2014/main" id="{00000000-0008-0000-0000-00006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2" name="AutoShape 288">
          <a:extLst>
            <a:ext uri="{FF2B5EF4-FFF2-40B4-BE49-F238E27FC236}">
              <a16:creationId xmlns:a16="http://schemas.microsoft.com/office/drawing/2014/main" id="{00000000-0008-0000-0000-00006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3" name="AutoShape 289">
          <a:extLst>
            <a:ext uri="{FF2B5EF4-FFF2-40B4-BE49-F238E27FC236}">
              <a16:creationId xmlns:a16="http://schemas.microsoft.com/office/drawing/2014/main" id="{00000000-0008-0000-0000-00006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4" name="AutoShape 290">
          <a:extLst>
            <a:ext uri="{FF2B5EF4-FFF2-40B4-BE49-F238E27FC236}">
              <a16:creationId xmlns:a16="http://schemas.microsoft.com/office/drawing/2014/main" id="{00000000-0008-0000-0000-00006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5" name="AutoShape 291">
          <a:extLst>
            <a:ext uri="{FF2B5EF4-FFF2-40B4-BE49-F238E27FC236}">
              <a16:creationId xmlns:a16="http://schemas.microsoft.com/office/drawing/2014/main" id="{00000000-0008-0000-0000-00006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6" name="AutoShape 292">
          <a:extLst>
            <a:ext uri="{FF2B5EF4-FFF2-40B4-BE49-F238E27FC236}">
              <a16:creationId xmlns:a16="http://schemas.microsoft.com/office/drawing/2014/main" id="{00000000-0008-0000-0000-00007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7" name="AutoShape 293">
          <a:extLst>
            <a:ext uri="{FF2B5EF4-FFF2-40B4-BE49-F238E27FC236}">
              <a16:creationId xmlns:a16="http://schemas.microsoft.com/office/drawing/2014/main" id="{00000000-0008-0000-0000-00007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8" name="Line 296">
          <a:extLst>
            <a:ext uri="{FF2B5EF4-FFF2-40B4-BE49-F238E27FC236}">
              <a16:creationId xmlns:a16="http://schemas.microsoft.com/office/drawing/2014/main" id="{00000000-0008-0000-0000-00007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59" name="Line 297">
          <a:extLst>
            <a:ext uri="{FF2B5EF4-FFF2-40B4-BE49-F238E27FC236}">
              <a16:creationId xmlns:a16="http://schemas.microsoft.com/office/drawing/2014/main" id="{00000000-0008-0000-0000-00007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0" name="Line 298">
          <a:extLst>
            <a:ext uri="{FF2B5EF4-FFF2-40B4-BE49-F238E27FC236}">
              <a16:creationId xmlns:a16="http://schemas.microsoft.com/office/drawing/2014/main" id="{00000000-0008-0000-0000-00007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1" name="Line 299">
          <a:extLst>
            <a:ext uri="{FF2B5EF4-FFF2-40B4-BE49-F238E27FC236}">
              <a16:creationId xmlns:a16="http://schemas.microsoft.com/office/drawing/2014/main" id="{00000000-0008-0000-0000-00007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2" name="Line 300">
          <a:extLst>
            <a:ext uri="{FF2B5EF4-FFF2-40B4-BE49-F238E27FC236}">
              <a16:creationId xmlns:a16="http://schemas.microsoft.com/office/drawing/2014/main" id="{00000000-0008-0000-0000-00007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3" name="Line 301">
          <a:extLst>
            <a:ext uri="{FF2B5EF4-FFF2-40B4-BE49-F238E27FC236}">
              <a16:creationId xmlns:a16="http://schemas.microsoft.com/office/drawing/2014/main" id="{00000000-0008-0000-0000-00007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4" name="Line 302">
          <a:extLst>
            <a:ext uri="{FF2B5EF4-FFF2-40B4-BE49-F238E27FC236}">
              <a16:creationId xmlns:a16="http://schemas.microsoft.com/office/drawing/2014/main" id="{00000000-0008-0000-0000-00007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5" name="Line 303">
          <a:extLst>
            <a:ext uri="{FF2B5EF4-FFF2-40B4-BE49-F238E27FC236}">
              <a16:creationId xmlns:a16="http://schemas.microsoft.com/office/drawing/2014/main" id="{00000000-0008-0000-0000-00007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6" name="Line 304">
          <a:extLst>
            <a:ext uri="{FF2B5EF4-FFF2-40B4-BE49-F238E27FC236}">
              <a16:creationId xmlns:a16="http://schemas.microsoft.com/office/drawing/2014/main" id="{00000000-0008-0000-0000-00007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7" name="Line 305">
          <a:extLst>
            <a:ext uri="{FF2B5EF4-FFF2-40B4-BE49-F238E27FC236}">
              <a16:creationId xmlns:a16="http://schemas.microsoft.com/office/drawing/2014/main" id="{00000000-0008-0000-0000-00007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8" name="Line 306">
          <a:extLst>
            <a:ext uri="{FF2B5EF4-FFF2-40B4-BE49-F238E27FC236}">
              <a16:creationId xmlns:a16="http://schemas.microsoft.com/office/drawing/2014/main" id="{00000000-0008-0000-0000-00007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69" name="Line 307">
          <a:extLst>
            <a:ext uri="{FF2B5EF4-FFF2-40B4-BE49-F238E27FC236}">
              <a16:creationId xmlns:a16="http://schemas.microsoft.com/office/drawing/2014/main" id="{00000000-0008-0000-0000-00007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0" name="Line 308">
          <a:extLst>
            <a:ext uri="{FF2B5EF4-FFF2-40B4-BE49-F238E27FC236}">
              <a16:creationId xmlns:a16="http://schemas.microsoft.com/office/drawing/2014/main" id="{00000000-0008-0000-0000-00007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1" name="Line 309">
          <a:extLst>
            <a:ext uri="{FF2B5EF4-FFF2-40B4-BE49-F238E27FC236}">
              <a16:creationId xmlns:a16="http://schemas.microsoft.com/office/drawing/2014/main" id="{00000000-0008-0000-0000-00007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2" name="Line 310">
          <a:extLst>
            <a:ext uri="{FF2B5EF4-FFF2-40B4-BE49-F238E27FC236}">
              <a16:creationId xmlns:a16="http://schemas.microsoft.com/office/drawing/2014/main" id="{00000000-0008-0000-0000-00008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3" name="Line 311">
          <a:extLst>
            <a:ext uri="{FF2B5EF4-FFF2-40B4-BE49-F238E27FC236}">
              <a16:creationId xmlns:a16="http://schemas.microsoft.com/office/drawing/2014/main" id="{00000000-0008-0000-0000-00008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4" name="Line 312">
          <a:extLst>
            <a:ext uri="{FF2B5EF4-FFF2-40B4-BE49-F238E27FC236}">
              <a16:creationId xmlns:a16="http://schemas.microsoft.com/office/drawing/2014/main" id="{00000000-0008-0000-0000-00008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5" name="Line 313">
          <a:extLst>
            <a:ext uri="{FF2B5EF4-FFF2-40B4-BE49-F238E27FC236}">
              <a16:creationId xmlns:a16="http://schemas.microsoft.com/office/drawing/2014/main" id="{00000000-0008-0000-0000-00008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6" name="Line 314">
          <a:extLst>
            <a:ext uri="{FF2B5EF4-FFF2-40B4-BE49-F238E27FC236}">
              <a16:creationId xmlns:a16="http://schemas.microsoft.com/office/drawing/2014/main" id="{00000000-0008-0000-0000-00008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7" name="Line 315">
          <a:extLst>
            <a:ext uri="{FF2B5EF4-FFF2-40B4-BE49-F238E27FC236}">
              <a16:creationId xmlns:a16="http://schemas.microsoft.com/office/drawing/2014/main" id="{00000000-0008-0000-0000-00008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8" name="Line 316">
          <a:extLst>
            <a:ext uri="{FF2B5EF4-FFF2-40B4-BE49-F238E27FC236}">
              <a16:creationId xmlns:a16="http://schemas.microsoft.com/office/drawing/2014/main" id="{00000000-0008-0000-0000-00008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79" name="Line 317">
          <a:extLst>
            <a:ext uri="{FF2B5EF4-FFF2-40B4-BE49-F238E27FC236}">
              <a16:creationId xmlns:a16="http://schemas.microsoft.com/office/drawing/2014/main" id="{00000000-0008-0000-0000-00008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0" name="Line 318">
          <a:extLst>
            <a:ext uri="{FF2B5EF4-FFF2-40B4-BE49-F238E27FC236}">
              <a16:creationId xmlns:a16="http://schemas.microsoft.com/office/drawing/2014/main" id="{00000000-0008-0000-0000-00008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1" name="Line 319">
          <a:extLst>
            <a:ext uri="{FF2B5EF4-FFF2-40B4-BE49-F238E27FC236}">
              <a16:creationId xmlns:a16="http://schemas.microsoft.com/office/drawing/2014/main" id="{00000000-0008-0000-0000-00008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2" name="Line 320">
          <a:extLst>
            <a:ext uri="{FF2B5EF4-FFF2-40B4-BE49-F238E27FC236}">
              <a16:creationId xmlns:a16="http://schemas.microsoft.com/office/drawing/2014/main" id="{00000000-0008-0000-0000-00008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3" name="Line 321">
          <a:extLst>
            <a:ext uri="{FF2B5EF4-FFF2-40B4-BE49-F238E27FC236}">
              <a16:creationId xmlns:a16="http://schemas.microsoft.com/office/drawing/2014/main" id="{00000000-0008-0000-0000-00008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4" name="Line 322">
          <a:extLst>
            <a:ext uri="{FF2B5EF4-FFF2-40B4-BE49-F238E27FC236}">
              <a16:creationId xmlns:a16="http://schemas.microsoft.com/office/drawing/2014/main" id="{00000000-0008-0000-0000-00008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5" name="Line 323">
          <a:extLst>
            <a:ext uri="{FF2B5EF4-FFF2-40B4-BE49-F238E27FC236}">
              <a16:creationId xmlns:a16="http://schemas.microsoft.com/office/drawing/2014/main" id="{00000000-0008-0000-0000-00008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6" name="Line 324">
          <a:extLst>
            <a:ext uri="{FF2B5EF4-FFF2-40B4-BE49-F238E27FC236}">
              <a16:creationId xmlns:a16="http://schemas.microsoft.com/office/drawing/2014/main" id="{00000000-0008-0000-0000-00008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7" name="Line 325">
          <a:extLst>
            <a:ext uri="{FF2B5EF4-FFF2-40B4-BE49-F238E27FC236}">
              <a16:creationId xmlns:a16="http://schemas.microsoft.com/office/drawing/2014/main" id="{00000000-0008-0000-0000-00008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8" name="Line 326">
          <a:extLst>
            <a:ext uri="{FF2B5EF4-FFF2-40B4-BE49-F238E27FC236}">
              <a16:creationId xmlns:a16="http://schemas.microsoft.com/office/drawing/2014/main" id="{00000000-0008-0000-0000-00009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89" name="Line 327">
          <a:extLst>
            <a:ext uri="{FF2B5EF4-FFF2-40B4-BE49-F238E27FC236}">
              <a16:creationId xmlns:a16="http://schemas.microsoft.com/office/drawing/2014/main" id="{00000000-0008-0000-0000-00009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0" name="Line 328">
          <a:extLst>
            <a:ext uri="{FF2B5EF4-FFF2-40B4-BE49-F238E27FC236}">
              <a16:creationId xmlns:a16="http://schemas.microsoft.com/office/drawing/2014/main" id="{00000000-0008-0000-0000-00009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1" name="Line 329">
          <a:extLst>
            <a:ext uri="{FF2B5EF4-FFF2-40B4-BE49-F238E27FC236}">
              <a16:creationId xmlns:a16="http://schemas.microsoft.com/office/drawing/2014/main" id="{00000000-0008-0000-0000-00009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2" name="Line 330">
          <a:extLst>
            <a:ext uri="{FF2B5EF4-FFF2-40B4-BE49-F238E27FC236}">
              <a16:creationId xmlns:a16="http://schemas.microsoft.com/office/drawing/2014/main" id="{00000000-0008-0000-0000-00009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3" name="Line 331">
          <a:extLst>
            <a:ext uri="{FF2B5EF4-FFF2-40B4-BE49-F238E27FC236}">
              <a16:creationId xmlns:a16="http://schemas.microsoft.com/office/drawing/2014/main" id="{00000000-0008-0000-0000-00009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4" name="Line 332">
          <a:extLst>
            <a:ext uri="{FF2B5EF4-FFF2-40B4-BE49-F238E27FC236}">
              <a16:creationId xmlns:a16="http://schemas.microsoft.com/office/drawing/2014/main" id="{00000000-0008-0000-0000-00009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5" name="Line 333">
          <a:extLst>
            <a:ext uri="{FF2B5EF4-FFF2-40B4-BE49-F238E27FC236}">
              <a16:creationId xmlns:a16="http://schemas.microsoft.com/office/drawing/2014/main" id="{00000000-0008-0000-0000-00009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6" name="Line 334">
          <a:extLst>
            <a:ext uri="{FF2B5EF4-FFF2-40B4-BE49-F238E27FC236}">
              <a16:creationId xmlns:a16="http://schemas.microsoft.com/office/drawing/2014/main" id="{00000000-0008-0000-0000-00009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7" name="Line 335">
          <a:extLst>
            <a:ext uri="{FF2B5EF4-FFF2-40B4-BE49-F238E27FC236}">
              <a16:creationId xmlns:a16="http://schemas.microsoft.com/office/drawing/2014/main" id="{00000000-0008-0000-0000-00009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8" name="Line 336">
          <a:extLst>
            <a:ext uri="{FF2B5EF4-FFF2-40B4-BE49-F238E27FC236}">
              <a16:creationId xmlns:a16="http://schemas.microsoft.com/office/drawing/2014/main" id="{00000000-0008-0000-0000-00009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699" name="Line 337">
          <a:extLst>
            <a:ext uri="{FF2B5EF4-FFF2-40B4-BE49-F238E27FC236}">
              <a16:creationId xmlns:a16="http://schemas.microsoft.com/office/drawing/2014/main" id="{00000000-0008-0000-0000-00009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0" name="Line 338">
          <a:extLst>
            <a:ext uri="{FF2B5EF4-FFF2-40B4-BE49-F238E27FC236}">
              <a16:creationId xmlns:a16="http://schemas.microsoft.com/office/drawing/2014/main" id="{00000000-0008-0000-0000-00009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1" name="Line 339">
          <a:extLst>
            <a:ext uri="{FF2B5EF4-FFF2-40B4-BE49-F238E27FC236}">
              <a16:creationId xmlns:a16="http://schemas.microsoft.com/office/drawing/2014/main" id="{00000000-0008-0000-0000-00009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2" name="Line 340">
          <a:extLst>
            <a:ext uri="{FF2B5EF4-FFF2-40B4-BE49-F238E27FC236}">
              <a16:creationId xmlns:a16="http://schemas.microsoft.com/office/drawing/2014/main" id="{00000000-0008-0000-0000-00009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3" name="Line 341">
          <a:extLst>
            <a:ext uri="{FF2B5EF4-FFF2-40B4-BE49-F238E27FC236}">
              <a16:creationId xmlns:a16="http://schemas.microsoft.com/office/drawing/2014/main" id="{00000000-0008-0000-0000-00009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4" name="Line 342">
          <a:extLst>
            <a:ext uri="{FF2B5EF4-FFF2-40B4-BE49-F238E27FC236}">
              <a16:creationId xmlns:a16="http://schemas.microsoft.com/office/drawing/2014/main" id="{00000000-0008-0000-0000-0000A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5" name="Line 343">
          <a:extLst>
            <a:ext uri="{FF2B5EF4-FFF2-40B4-BE49-F238E27FC236}">
              <a16:creationId xmlns:a16="http://schemas.microsoft.com/office/drawing/2014/main" id="{00000000-0008-0000-0000-0000A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6" name="Line 344">
          <a:extLst>
            <a:ext uri="{FF2B5EF4-FFF2-40B4-BE49-F238E27FC236}">
              <a16:creationId xmlns:a16="http://schemas.microsoft.com/office/drawing/2014/main" id="{00000000-0008-0000-0000-0000A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7" name="Line 345">
          <a:extLst>
            <a:ext uri="{FF2B5EF4-FFF2-40B4-BE49-F238E27FC236}">
              <a16:creationId xmlns:a16="http://schemas.microsoft.com/office/drawing/2014/main" id="{00000000-0008-0000-0000-0000A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8" name="Line 346">
          <a:extLst>
            <a:ext uri="{FF2B5EF4-FFF2-40B4-BE49-F238E27FC236}">
              <a16:creationId xmlns:a16="http://schemas.microsoft.com/office/drawing/2014/main" id="{00000000-0008-0000-0000-0000A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09" name="Line 347">
          <a:extLst>
            <a:ext uri="{FF2B5EF4-FFF2-40B4-BE49-F238E27FC236}">
              <a16:creationId xmlns:a16="http://schemas.microsoft.com/office/drawing/2014/main" id="{00000000-0008-0000-0000-0000A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0" name="Line 348">
          <a:extLst>
            <a:ext uri="{FF2B5EF4-FFF2-40B4-BE49-F238E27FC236}">
              <a16:creationId xmlns:a16="http://schemas.microsoft.com/office/drawing/2014/main" id="{00000000-0008-0000-0000-0000A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1" name="Line 349">
          <a:extLst>
            <a:ext uri="{FF2B5EF4-FFF2-40B4-BE49-F238E27FC236}">
              <a16:creationId xmlns:a16="http://schemas.microsoft.com/office/drawing/2014/main" id="{00000000-0008-0000-0000-0000A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2" name="Line 350">
          <a:extLst>
            <a:ext uri="{FF2B5EF4-FFF2-40B4-BE49-F238E27FC236}">
              <a16:creationId xmlns:a16="http://schemas.microsoft.com/office/drawing/2014/main" id="{00000000-0008-0000-0000-0000A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3" name="Line 351">
          <a:extLst>
            <a:ext uri="{FF2B5EF4-FFF2-40B4-BE49-F238E27FC236}">
              <a16:creationId xmlns:a16="http://schemas.microsoft.com/office/drawing/2014/main" id="{00000000-0008-0000-0000-0000A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4" name="Line 352">
          <a:extLst>
            <a:ext uri="{FF2B5EF4-FFF2-40B4-BE49-F238E27FC236}">
              <a16:creationId xmlns:a16="http://schemas.microsoft.com/office/drawing/2014/main" id="{00000000-0008-0000-0000-0000A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5" name="Line 353">
          <a:extLst>
            <a:ext uri="{FF2B5EF4-FFF2-40B4-BE49-F238E27FC236}">
              <a16:creationId xmlns:a16="http://schemas.microsoft.com/office/drawing/2014/main" id="{00000000-0008-0000-0000-0000A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6" name="Line 354">
          <a:extLst>
            <a:ext uri="{FF2B5EF4-FFF2-40B4-BE49-F238E27FC236}">
              <a16:creationId xmlns:a16="http://schemas.microsoft.com/office/drawing/2014/main" id="{00000000-0008-0000-0000-0000A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7" name="Line 355">
          <a:extLst>
            <a:ext uri="{FF2B5EF4-FFF2-40B4-BE49-F238E27FC236}">
              <a16:creationId xmlns:a16="http://schemas.microsoft.com/office/drawing/2014/main" id="{00000000-0008-0000-0000-0000A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8" name="Line 356">
          <a:extLst>
            <a:ext uri="{FF2B5EF4-FFF2-40B4-BE49-F238E27FC236}">
              <a16:creationId xmlns:a16="http://schemas.microsoft.com/office/drawing/2014/main" id="{00000000-0008-0000-0000-0000A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19" name="Line 357">
          <a:extLst>
            <a:ext uri="{FF2B5EF4-FFF2-40B4-BE49-F238E27FC236}">
              <a16:creationId xmlns:a16="http://schemas.microsoft.com/office/drawing/2014/main" id="{00000000-0008-0000-0000-0000A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0" name="Line 358">
          <a:extLst>
            <a:ext uri="{FF2B5EF4-FFF2-40B4-BE49-F238E27FC236}">
              <a16:creationId xmlns:a16="http://schemas.microsoft.com/office/drawing/2014/main" id="{00000000-0008-0000-0000-0000B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1" name="Line 359">
          <a:extLst>
            <a:ext uri="{FF2B5EF4-FFF2-40B4-BE49-F238E27FC236}">
              <a16:creationId xmlns:a16="http://schemas.microsoft.com/office/drawing/2014/main" id="{00000000-0008-0000-0000-0000B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2" name="Line 360">
          <a:extLst>
            <a:ext uri="{FF2B5EF4-FFF2-40B4-BE49-F238E27FC236}">
              <a16:creationId xmlns:a16="http://schemas.microsoft.com/office/drawing/2014/main" id="{00000000-0008-0000-0000-0000B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3" name="Line 361">
          <a:extLst>
            <a:ext uri="{FF2B5EF4-FFF2-40B4-BE49-F238E27FC236}">
              <a16:creationId xmlns:a16="http://schemas.microsoft.com/office/drawing/2014/main" id="{00000000-0008-0000-0000-0000B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4" name="Line 362">
          <a:extLst>
            <a:ext uri="{FF2B5EF4-FFF2-40B4-BE49-F238E27FC236}">
              <a16:creationId xmlns:a16="http://schemas.microsoft.com/office/drawing/2014/main" id="{00000000-0008-0000-0000-0000B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5" name="Line 363">
          <a:extLst>
            <a:ext uri="{FF2B5EF4-FFF2-40B4-BE49-F238E27FC236}">
              <a16:creationId xmlns:a16="http://schemas.microsoft.com/office/drawing/2014/main" id="{00000000-0008-0000-0000-0000B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6" name="Line 364">
          <a:extLst>
            <a:ext uri="{FF2B5EF4-FFF2-40B4-BE49-F238E27FC236}">
              <a16:creationId xmlns:a16="http://schemas.microsoft.com/office/drawing/2014/main" id="{00000000-0008-0000-0000-0000B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7" name="Line 365">
          <a:extLst>
            <a:ext uri="{FF2B5EF4-FFF2-40B4-BE49-F238E27FC236}">
              <a16:creationId xmlns:a16="http://schemas.microsoft.com/office/drawing/2014/main" id="{00000000-0008-0000-0000-0000B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8" name="Line 366">
          <a:extLst>
            <a:ext uri="{FF2B5EF4-FFF2-40B4-BE49-F238E27FC236}">
              <a16:creationId xmlns:a16="http://schemas.microsoft.com/office/drawing/2014/main" id="{00000000-0008-0000-0000-0000B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29" name="Line 367">
          <a:extLst>
            <a:ext uri="{FF2B5EF4-FFF2-40B4-BE49-F238E27FC236}">
              <a16:creationId xmlns:a16="http://schemas.microsoft.com/office/drawing/2014/main" id="{00000000-0008-0000-0000-0000B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0" name="Line 368">
          <a:extLst>
            <a:ext uri="{FF2B5EF4-FFF2-40B4-BE49-F238E27FC236}">
              <a16:creationId xmlns:a16="http://schemas.microsoft.com/office/drawing/2014/main" id="{00000000-0008-0000-0000-0000B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1" name="Line 369">
          <a:extLst>
            <a:ext uri="{FF2B5EF4-FFF2-40B4-BE49-F238E27FC236}">
              <a16:creationId xmlns:a16="http://schemas.microsoft.com/office/drawing/2014/main" id="{00000000-0008-0000-0000-0000B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2" name="Line 370">
          <a:extLst>
            <a:ext uri="{FF2B5EF4-FFF2-40B4-BE49-F238E27FC236}">
              <a16:creationId xmlns:a16="http://schemas.microsoft.com/office/drawing/2014/main" id="{00000000-0008-0000-0000-0000B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3" name="Line 371">
          <a:extLst>
            <a:ext uri="{FF2B5EF4-FFF2-40B4-BE49-F238E27FC236}">
              <a16:creationId xmlns:a16="http://schemas.microsoft.com/office/drawing/2014/main" id="{00000000-0008-0000-0000-0000B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4" name="Line 372">
          <a:extLst>
            <a:ext uri="{FF2B5EF4-FFF2-40B4-BE49-F238E27FC236}">
              <a16:creationId xmlns:a16="http://schemas.microsoft.com/office/drawing/2014/main" id="{00000000-0008-0000-0000-0000B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5" name="Line 373">
          <a:extLst>
            <a:ext uri="{FF2B5EF4-FFF2-40B4-BE49-F238E27FC236}">
              <a16:creationId xmlns:a16="http://schemas.microsoft.com/office/drawing/2014/main" id="{00000000-0008-0000-0000-0000B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6" name="Line 374">
          <a:extLst>
            <a:ext uri="{FF2B5EF4-FFF2-40B4-BE49-F238E27FC236}">
              <a16:creationId xmlns:a16="http://schemas.microsoft.com/office/drawing/2014/main" id="{00000000-0008-0000-0000-0000C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7" name="Line 375">
          <a:extLst>
            <a:ext uri="{FF2B5EF4-FFF2-40B4-BE49-F238E27FC236}">
              <a16:creationId xmlns:a16="http://schemas.microsoft.com/office/drawing/2014/main" id="{00000000-0008-0000-0000-0000C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8" name="Line 376">
          <a:extLst>
            <a:ext uri="{FF2B5EF4-FFF2-40B4-BE49-F238E27FC236}">
              <a16:creationId xmlns:a16="http://schemas.microsoft.com/office/drawing/2014/main" id="{00000000-0008-0000-0000-0000C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39" name="Line 377">
          <a:extLst>
            <a:ext uri="{FF2B5EF4-FFF2-40B4-BE49-F238E27FC236}">
              <a16:creationId xmlns:a16="http://schemas.microsoft.com/office/drawing/2014/main" id="{00000000-0008-0000-0000-0000C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0" name="Line 378">
          <a:extLst>
            <a:ext uri="{FF2B5EF4-FFF2-40B4-BE49-F238E27FC236}">
              <a16:creationId xmlns:a16="http://schemas.microsoft.com/office/drawing/2014/main" id="{00000000-0008-0000-0000-0000C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1" name="Line 379">
          <a:extLst>
            <a:ext uri="{FF2B5EF4-FFF2-40B4-BE49-F238E27FC236}">
              <a16:creationId xmlns:a16="http://schemas.microsoft.com/office/drawing/2014/main" id="{00000000-0008-0000-0000-0000C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2" name="Line 380">
          <a:extLst>
            <a:ext uri="{FF2B5EF4-FFF2-40B4-BE49-F238E27FC236}">
              <a16:creationId xmlns:a16="http://schemas.microsoft.com/office/drawing/2014/main" id="{00000000-0008-0000-0000-0000C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3" name="Line 381">
          <a:extLst>
            <a:ext uri="{FF2B5EF4-FFF2-40B4-BE49-F238E27FC236}">
              <a16:creationId xmlns:a16="http://schemas.microsoft.com/office/drawing/2014/main" id="{00000000-0008-0000-0000-0000C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4" name="Line 382">
          <a:extLst>
            <a:ext uri="{FF2B5EF4-FFF2-40B4-BE49-F238E27FC236}">
              <a16:creationId xmlns:a16="http://schemas.microsoft.com/office/drawing/2014/main" id="{00000000-0008-0000-0000-0000C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5" name="Line 383">
          <a:extLst>
            <a:ext uri="{FF2B5EF4-FFF2-40B4-BE49-F238E27FC236}">
              <a16:creationId xmlns:a16="http://schemas.microsoft.com/office/drawing/2014/main" id="{00000000-0008-0000-0000-0000C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6" name="Line 384">
          <a:extLst>
            <a:ext uri="{FF2B5EF4-FFF2-40B4-BE49-F238E27FC236}">
              <a16:creationId xmlns:a16="http://schemas.microsoft.com/office/drawing/2014/main" id="{00000000-0008-0000-0000-0000C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7" name="Line 385">
          <a:extLst>
            <a:ext uri="{FF2B5EF4-FFF2-40B4-BE49-F238E27FC236}">
              <a16:creationId xmlns:a16="http://schemas.microsoft.com/office/drawing/2014/main" id="{00000000-0008-0000-0000-0000C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8" name="Line 386">
          <a:extLst>
            <a:ext uri="{FF2B5EF4-FFF2-40B4-BE49-F238E27FC236}">
              <a16:creationId xmlns:a16="http://schemas.microsoft.com/office/drawing/2014/main" id="{00000000-0008-0000-0000-0000C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49" name="Line 387">
          <a:extLst>
            <a:ext uri="{FF2B5EF4-FFF2-40B4-BE49-F238E27FC236}">
              <a16:creationId xmlns:a16="http://schemas.microsoft.com/office/drawing/2014/main" id="{00000000-0008-0000-0000-0000C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0" name="Line 388">
          <a:extLst>
            <a:ext uri="{FF2B5EF4-FFF2-40B4-BE49-F238E27FC236}">
              <a16:creationId xmlns:a16="http://schemas.microsoft.com/office/drawing/2014/main" id="{00000000-0008-0000-0000-0000C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1" name="Line 389">
          <a:extLst>
            <a:ext uri="{FF2B5EF4-FFF2-40B4-BE49-F238E27FC236}">
              <a16:creationId xmlns:a16="http://schemas.microsoft.com/office/drawing/2014/main" id="{00000000-0008-0000-0000-0000C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2" name="Line 390">
          <a:extLst>
            <a:ext uri="{FF2B5EF4-FFF2-40B4-BE49-F238E27FC236}">
              <a16:creationId xmlns:a16="http://schemas.microsoft.com/office/drawing/2014/main" id="{00000000-0008-0000-0000-0000D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3" name="Line 391">
          <a:extLst>
            <a:ext uri="{FF2B5EF4-FFF2-40B4-BE49-F238E27FC236}">
              <a16:creationId xmlns:a16="http://schemas.microsoft.com/office/drawing/2014/main" id="{00000000-0008-0000-0000-0000D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4" name="Line 392">
          <a:extLst>
            <a:ext uri="{FF2B5EF4-FFF2-40B4-BE49-F238E27FC236}">
              <a16:creationId xmlns:a16="http://schemas.microsoft.com/office/drawing/2014/main" id="{00000000-0008-0000-0000-0000D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5" name="Line 393">
          <a:extLst>
            <a:ext uri="{FF2B5EF4-FFF2-40B4-BE49-F238E27FC236}">
              <a16:creationId xmlns:a16="http://schemas.microsoft.com/office/drawing/2014/main" id="{00000000-0008-0000-0000-0000D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6" name="Line 394">
          <a:extLst>
            <a:ext uri="{FF2B5EF4-FFF2-40B4-BE49-F238E27FC236}">
              <a16:creationId xmlns:a16="http://schemas.microsoft.com/office/drawing/2014/main" id="{00000000-0008-0000-0000-0000D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7" name="Line 395">
          <a:extLst>
            <a:ext uri="{FF2B5EF4-FFF2-40B4-BE49-F238E27FC236}">
              <a16:creationId xmlns:a16="http://schemas.microsoft.com/office/drawing/2014/main" id="{00000000-0008-0000-0000-0000D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8" name="Line 396">
          <a:extLst>
            <a:ext uri="{FF2B5EF4-FFF2-40B4-BE49-F238E27FC236}">
              <a16:creationId xmlns:a16="http://schemas.microsoft.com/office/drawing/2014/main" id="{00000000-0008-0000-0000-0000D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59" name="Line 397">
          <a:extLst>
            <a:ext uri="{FF2B5EF4-FFF2-40B4-BE49-F238E27FC236}">
              <a16:creationId xmlns:a16="http://schemas.microsoft.com/office/drawing/2014/main" id="{00000000-0008-0000-0000-0000D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0" name="Line 398">
          <a:extLst>
            <a:ext uri="{FF2B5EF4-FFF2-40B4-BE49-F238E27FC236}">
              <a16:creationId xmlns:a16="http://schemas.microsoft.com/office/drawing/2014/main" id="{00000000-0008-0000-0000-0000D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1" name="Line 399">
          <a:extLst>
            <a:ext uri="{FF2B5EF4-FFF2-40B4-BE49-F238E27FC236}">
              <a16:creationId xmlns:a16="http://schemas.microsoft.com/office/drawing/2014/main" id="{00000000-0008-0000-0000-0000D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2" name="Line 400">
          <a:extLst>
            <a:ext uri="{FF2B5EF4-FFF2-40B4-BE49-F238E27FC236}">
              <a16:creationId xmlns:a16="http://schemas.microsoft.com/office/drawing/2014/main" id="{00000000-0008-0000-0000-0000D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3" name="Line 401">
          <a:extLst>
            <a:ext uri="{FF2B5EF4-FFF2-40B4-BE49-F238E27FC236}">
              <a16:creationId xmlns:a16="http://schemas.microsoft.com/office/drawing/2014/main" id="{00000000-0008-0000-0000-0000D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4" name="Line 402">
          <a:extLst>
            <a:ext uri="{FF2B5EF4-FFF2-40B4-BE49-F238E27FC236}">
              <a16:creationId xmlns:a16="http://schemas.microsoft.com/office/drawing/2014/main" id="{00000000-0008-0000-0000-0000D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5" name="Line 403">
          <a:extLst>
            <a:ext uri="{FF2B5EF4-FFF2-40B4-BE49-F238E27FC236}">
              <a16:creationId xmlns:a16="http://schemas.microsoft.com/office/drawing/2014/main" id="{00000000-0008-0000-0000-0000D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6" name="Line 404">
          <a:extLst>
            <a:ext uri="{FF2B5EF4-FFF2-40B4-BE49-F238E27FC236}">
              <a16:creationId xmlns:a16="http://schemas.microsoft.com/office/drawing/2014/main" id="{00000000-0008-0000-0000-0000D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7" name="Line 405">
          <a:extLst>
            <a:ext uri="{FF2B5EF4-FFF2-40B4-BE49-F238E27FC236}">
              <a16:creationId xmlns:a16="http://schemas.microsoft.com/office/drawing/2014/main" id="{00000000-0008-0000-0000-0000D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8" name="Line 406">
          <a:extLst>
            <a:ext uri="{FF2B5EF4-FFF2-40B4-BE49-F238E27FC236}">
              <a16:creationId xmlns:a16="http://schemas.microsoft.com/office/drawing/2014/main" id="{00000000-0008-0000-0000-0000E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69" name="Line 407">
          <a:extLst>
            <a:ext uri="{FF2B5EF4-FFF2-40B4-BE49-F238E27FC236}">
              <a16:creationId xmlns:a16="http://schemas.microsoft.com/office/drawing/2014/main" id="{00000000-0008-0000-0000-0000E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0" name="AutoShape 408">
          <a:extLst>
            <a:ext uri="{FF2B5EF4-FFF2-40B4-BE49-F238E27FC236}">
              <a16:creationId xmlns:a16="http://schemas.microsoft.com/office/drawing/2014/main" id="{00000000-0008-0000-0000-0000E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1" name="AutoShape 409">
          <a:extLst>
            <a:ext uri="{FF2B5EF4-FFF2-40B4-BE49-F238E27FC236}">
              <a16:creationId xmlns:a16="http://schemas.microsoft.com/office/drawing/2014/main" id="{00000000-0008-0000-0000-0000E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2" name="AutoShape 410">
          <a:extLst>
            <a:ext uri="{FF2B5EF4-FFF2-40B4-BE49-F238E27FC236}">
              <a16:creationId xmlns:a16="http://schemas.microsoft.com/office/drawing/2014/main" id="{00000000-0008-0000-0000-0000E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3" name="AutoShape 411">
          <a:extLst>
            <a:ext uri="{FF2B5EF4-FFF2-40B4-BE49-F238E27FC236}">
              <a16:creationId xmlns:a16="http://schemas.microsoft.com/office/drawing/2014/main" id="{00000000-0008-0000-0000-0000E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4" name="AutoShape 412">
          <a:extLst>
            <a:ext uri="{FF2B5EF4-FFF2-40B4-BE49-F238E27FC236}">
              <a16:creationId xmlns:a16="http://schemas.microsoft.com/office/drawing/2014/main" id="{00000000-0008-0000-0000-0000E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5" name="AutoShape 413">
          <a:extLst>
            <a:ext uri="{FF2B5EF4-FFF2-40B4-BE49-F238E27FC236}">
              <a16:creationId xmlns:a16="http://schemas.microsoft.com/office/drawing/2014/main" id="{00000000-0008-0000-0000-0000E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6" name="AutoShape 414">
          <a:extLst>
            <a:ext uri="{FF2B5EF4-FFF2-40B4-BE49-F238E27FC236}">
              <a16:creationId xmlns:a16="http://schemas.microsoft.com/office/drawing/2014/main" id="{00000000-0008-0000-0000-0000E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7" name="AutoShape 415">
          <a:extLst>
            <a:ext uri="{FF2B5EF4-FFF2-40B4-BE49-F238E27FC236}">
              <a16:creationId xmlns:a16="http://schemas.microsoft.com/office/drawing/2014/main" id="{00000000-0008-0000-0000-0000E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8" name="AutoShape 416">
          <a:extLst>
            <a:ext uri="{FF2B5EF4-FFF2-40B4-BE49-F238E27FC236}">
              <a16:creationId xmlns:a16="http://schemas.microsoft.com/office/drawing/2014/main" id="{00000000-0008-0000-0000-0000E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79" name="AutoShape 417">
          <a:extLst>
            <a:ext uri="{FF2B5EF4-FFF2-40B4-BE49-F238E27FC236}">
              <a16:creationId xmlns:a16="http://schemas.microsoft.com/office/drawing/2014/main" id="{00000000-0008-0000-0000-0000E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0" name="AutoShape 418">
          <a:extLst>
            <a:ext uri="{FF2B5EF4-FFF2-40B4-BE49-F238E27FC236}">
              <a16:creationId xmlns:a16="http://schemas.microsoft.com/office/drawing/2014/main" id="{00000000-0008-0000-0000-0000E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1" name="AutoShape 419">
          <a:extLst>
            <a:ext uri="{FF2B5EF4-FFF2-40B4-BE49-F238E27FC236}">
              <a16:creationId xmlns:a16="http://schemas.microsoft.com/office/drawing/2014/main" id="{00000000-0008-0000-0000-0000E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2" name="AutoShape 420">
          <a:extLst>
            <a:ext uri="{FF2B5EF4-FFF2-40B4-BE49-F238E27FC236}">
              <a16:creationId xmlns:a16="http://schemas.microsoft.com/office/drawing/2014/main" id="{00000000-0008-0000-0000-0000E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3" name="AutoShape 421">
          <a:extLst>
            <a:ext uri="{FF2B5EF4-FFF2-40B4-BE49-F238E27FC236}">
              <a16:creationId xmlns:a16="http://schemas.microsoft.com/office/drawing/2014/main" id="{00000000-0008-0000-0000-0000E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4" name="AutoShape 422">
          <a:extLst>
            <a:ext uri="{FF2B5EF4-FFF2-40B4-BE49-F238E27FC236}">
              <a16:creationId xmlns:a16="http://schemas.microsoft.com/office/drawing/2014/main" id="{00000000-0008-0000-0000-0000F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5" name="AutoShape 423">
          <a:extLst>
            <a:ext uri="{FF2B5EF4-FFF2-40B4-BE49-F238E27FC236}">
              <a16:creationId xmlns:a16="http://schemas.microsoft.com/office/drawing/2014/main" id="{00000000-0008-0000-0000-0000F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6" name="AutoShape 424">
          <a:extLst>
            <a:ext uri="{FF2B5EF4-FFF2-40B4-BE49-F238E27FC236}">
              <a16:creationId xmlns:a16="http://schemas.microsoft.com/office/drawing/2014/main" id="{00000000-0008-0000-0000-0000F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7" name="AutoShape 425">
          <a:extLst>
            <a:ext uri="{FF2B5EF4-FFF2-40B4-BE49-F238E27FC236}">
              <a16:creationId xmlns:a16="http://schemas.microsoft.com/office/drawing/2014/main" id="{00000000-0008-0000-0000-0000F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8" name="AutoShape 426">
          <a:extLst>
            <a:ext uri="{FF2B5EF4-FFF2-40B4-BE49-F238E27FC236}">
              <a16:creationId xmlns:a16="http://schemas.microsoft.com/office/drawing/2014/main" id="{00000000-0008-0000-0000-0000F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89" name="AutoShape 427">
          <a:extLst>
            <a:ext uri="{FF2B5EF4-FFF2-40B4-BE49-F238E27FC236}">
              <a16:creationId xmlns:a16="http://schemas.microsoft.com/office/drawing/2014/main" id="{00000000-0008-0000-0000-0000F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0" name="AutoShape 428">
          <a:extLst>
            <a:ext uri="{FF2B5EF4-FFF2-40B4-BE49-F238E27FC236}">
              <a16:creationId xmlns:a16="http://schemas.microsoft.com/office/drawing/2014/main" id="{00000000-0008-0000-0000-0000F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1" name="AutoShape 429">
          <a:extLst>
            <a:ext uri="{FF2B5EF4-FFF2-40B4-BE49-F238E27FC236}">
              <a16:creationId xmlns:a16="http://schemas.microsoft.com/office/drawing/2014/main" id="{00000000-0008-0000-0000-0000F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2" name="AutoShape 430">
          <a:extLst>
            <a:ext uri="{FF2B5EF4-FFF2-40B4-BE49-F238E27FC236}">
              <a16:creationId xmlns:a16="http://schemas.microsoft.com/office/drawing/2014/main" id="{00000000-0008-0000-0000-0000F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3" name="AutoShape 431">
          <a:extLst>
            <a:ext uri="{FF2B5EF4-FFF2-40B4-BE49-F238E27FC236}">
              <a16:creationId xmlns:a16="http://schemas.microsoft.com/office/drawing/2014/main" id="{00000000-0008-0000-0000-0000F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4" name="AutoShape 432">
          <a:extLst>
            <a:ext uri="{FF2B5EF4-FFF2-40B4-BE49-F238E27FC236}">
              <a16:creationId xmlns:a16="http://schemas.microsoft.com/office/drawing/2014/main" id="{00000000-0008-0000-0000-0000F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5" name="AutoShape 433">
          <a:extLst>
            <a:ext uri="{FF2B5EF4-FFF2-40B4-BE49-F238E27FC236}">
              <a16:creationId xmlns:a16="http://schemas.microsoft.com/office/drawing/2014/main" id="{00000000-0008-0000-0000-0000F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6" name="AutoShape 434">
          <a:extLst>
            <a:ext uri="{FF2B5EF4-FFF2-40B4-BE49-F238E27FC236}">
              <a16:creationId xmlns:a16="http://schemas.microsoft.com/office/drawing/2014/main" id="{00000000-0008-0000-0000-0000F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7" name="AutoShape 435">
          <a:extLst>
            <a:ext uri="{FF2B5EF4-FFF2-40B4-BE49-F238E27FC236}">
              <a16:creationId xmlns:a16="http://schemas.microsoft.com/office/drawing/2014/main" id="{00000000-0008-0000-0000-0000F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8" name="AutoShape 436">
          <a:extLst>
            <a:ext uri="{FF2B5EF4-FFF2-40B4-BE49-F238E27FC236}">
              <a16:creationId xmlns:a16="http://schemas.microsoft.com/office/drawing/2014/main" id="{00000000-0008-0000-0000-0000F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799" name="AutoShape 437">
          <a:extLst>
            <a:ext uri="{FF2B5EF4-FFF2-40B4-BE49-F238E27FC236}">
              <a16:creationId xmlns:a16="http://schemas.microsoft.com/office/drawing/2014/main" id="{00000000-0008-0000-0000-0000F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0" name="Line 440">
          <a:extLst>
            <a:ext uri="{FF2B5EF4-FFF2-40B4-BE49-F238E27FC236}">
              <a16:creationId xmlns:a16="http://schemas.microsoft.com/office/drawing/2014/main" id="{00000000-0008-0000-0000-00000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1" name="Line 441">
          <a:extLst>
            <a:ext uri="{FF2B5EF4-FFF2-40B4-BE49-F238E27FC236}">
              <a16:creationId xmlns:a16="http://schemas.microsoft.com/office/drawing/2014/main" id="{00000000-0008-0000-0000-00000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2" name="Line 442">
          <a:extLst>
            <a:ext uri="{FF2B5EF4-FFF2-40B4-BE49-F238E27FC236}">
              <a16:creationId xmlns:a16="http://schemas.microsoft.com/office/drawing/2014/main" id="{00000000-0008-0000-0000-00000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3" name="Line 443">
          <a:extLst>
            <a:ext uri="{FF2B5EF4-FFF2-40B4-BE49-F238E27FC236}">
              <a16:creationId xmlns:a16="http://schemas.microsoft.com/office/drawing/2014/main" id="{00000000-0008-0000-0000-00000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4" name="Line 444">
          <a:extLst>
            <a:ext uri="{FF2B5EF4-FFF2-40B4-BE49-F238E27FC236}">
              <a16:creationId xmlns:a16="http://schemas.microsoft.com/office/drawing/2014/main" id="{00000000-0008-0000-0000-00000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5" name="Line 445">
          <a:extLst>
            <a:ext uri="{FF2B5EF4-FFF2-40B4-BE49-F238E27FC236}">
              <a16:creationId xmlns:a16="http://schemas.microsoft.com/office/drawing/2014/main" id="{00000000-0008-0000-0000-00000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6" name="Line 446">
          <a:extLst>
            <a:ext uri="{FF2B5EF4-FFF2-40B4-BE49-F238E27FC236}">
              <a16:creationId xmlns:a16="http://schemas.microsoft.com/office/drawing/2014/main" id="{00000000-0008-0000-0000-00000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7" name="Line 447">
          <a:extLst>
            <a:ext uri="{FF2B5EF4-FFF2-40B4-BE49-F238E27FC236}">
              <a16:creationId xmlns:a16="http://schemas.microsoft.com/office/drawing/2014/main" id="{00000000-0008-0000-0000-00000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8" name="Line 448">
          <a:extLst>
            <a:ext uri="{FF2B5EF4-FFF2-40B4-BE49-F238E27FC236}">
              <a16:creationId xmlns:a16="http://schemas.microsoft.com/office/drawing/2014/main" id="{00000000-0008-0000-0000-00000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09" name="Line 449">
          <a:extLst>
            <a:ext uri="{FF2B5EF4-FFF2-40B4-BE49-F238E27FC236}">
              <a16:creationId xmlns:a16="http://schemas.microsoft.com/office/drawing/2014/main" id="{00000000-0008-0000-0000-00000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0" name="Line 450">
          <a:extLst>
            <a:ext uri="{FF2B5EF4-FFF2-40B4-BE49-F238E27FC236}">
              <a16:creationId xmlns:a16="http://schemas.microsoft.com/office/drawing/2014/main" id="{00000000-0008-0000-0000-00000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1" name="Line 451">
          <a:extLst>
            <a:ext uri="{FF2B5EF4-FFF2-40B4-BE49-F238E27FC236}">
              <a16:creationId xmlns:a16="http://schemas.microsoft.com/office/drawing/2014/main" id="{00000000-0008-0000-0000-00000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2" name="Line 452">
          <a:extLst>
            <a:ext uri="{FF2B5EF4-FFF2-40B4-BE49-F238E27FC236}">
              <a16:creationId xmlns:a16="http://schemas.microsoft.com/office/drawing/2014/main" id="{00000000-0008-0000-0000-00000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3" name="Line 453">
          <a:extLst>
            <a:ext uri="{FF2B5EF4-FFF2-40B4-BE49-F238E27FC236}">
              <a16:creationId xmlns:a16="http://schemas.microsoft.com/office/drawing/2014/main" id="{00000000-0008-0000-0000-00000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4" name="Line 454">
          <a:extLst>
            <a:ext uri="{FF2B5EF4-FFF2-40B4-BE49-F238E27FC236}">
              <a16:creationId xmlns:a16="http://schemas.microsoft.com/office/drawing/2014/main" id="{00000000-0008-0000-0000-00000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5" name="Line 455">
          <a:extLst>
            <a:ext uri="{FF2B5EF4-FFF2-40B4-BE49-F238E27FC236}">
              <a16:creationId xmlns:a16="http://schemas.microsoft.com/office/drawing/2014/main" id="{00000000-0008-0000-0000-00000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6" name="Line 456">
          <a:extLst>
            <a:ext uri="{FF2B5EF4-FFF2-40B4-BE49-F238E27FC236}">
              <a16:creationId xmlns:a16="http://schemas.microsoft.com/office/drawing/2014/main" id="{00000000-0008-0000-0000-00001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7" name="Line 457">
          <a:extLst>
            <a:ext uri="{FF2B5EF4-FFF2-40B4-BE49-F238E27FC236}">
              <a16:creationId xmlns:a16="http://schemas.microsoft.com/office/drawing/2014/main" id="{00000000-0008-0000-0000-00001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8" name="Line 458">
          <a:extLst>
            <a:ext uri="{FF2B5EF4-FFF2-40B4-BE49-F238E27FC236}">
              <a16:creationId xmlns:a16="http://schemas.microsoft.com/office/drawing/2014/main" id="{00000000-0008-0000-0000-00001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19" name="Line 459">
          <a:extLst>
            <a:ext uri="{FF2B5EF4-FFF2-40B4-BE49-F238E27FC236}">
              <a16:creationId xmlns:a16="http://schemas.microsoft.com/office/drawing/2014/main" id="{00000000-0008-0000-0000-00001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0" name="Line 460">
          <a:extLst>
            <a:ext uri="{FF2B5EF4-FFF2-40B4-BE49-F238E27FC236}">
              <a16:creationId xmlns:a16="http://schemas.microsoft.com/office/drawing/2014/main" id="{00000000-0008-0000-0000-00001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1" name="Line 461">
          <a:extLst>
            <a:ext uri="{FF2B5EF4-FFF2-40B4-BE49-F238E27FC236}">
              <a16:creationId xmlns:a16="http://schemas.microsoft.com/office/drawing/2014/main" id="{00000000-0008-0000-0000-00001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2" name="Line 462">
          <a:extLst>
            <a:ext uri="{FF2B5EF4-FFF2-40B4-BE49-F238E27FC236}">
              <a16:creationId xmlns:a16="http://schemas.microsoft.com/office/drawing/2014/main" id="{00000000-0008-0000-0000-00001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3" name="Line 463">
          <a:extLst>
            <a:ext uri="{FF2B5EF4-FFF2-40B4-BE49-F238E27FC236}">
              <a16:creationId xmlns:a16="http://schemas.microsoft.com/office/drawing/2014/main" id="{00000000-0008-0000-0000-00001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4" name="Line 464">
          <a:extLst>
            <a:ext uri="{FF2B5EF4-FFF2-40B4-BE49-F238E27FC236}">
              <a16:creationId xmlns:a16="http://schemas.microsoft.com/office/drawing/2014/main" id="{00000000-0008-0000-0000-00001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5" name="Line 465">
          <a:extLst>
            <a:ext uri="{FF2B5EF4-FFF2-40B4-BE49-F238E27FC236}">
              <a16:creationId xmlns:a16="http://schemas.microsoft.com/office/drawing/2014/main" id="{00000000-0008-0000-0000-00001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6" name="Line 466">
          <a:extLst>
            <a:ext uri="{FF2B5EF4-FFF2-40B4-BE49-F238E27FC236}">
              <a16:creationId xmlns:a16="http://schemas.microsoft.com/office/drawing/2014/main" id="{00000000-0008-0000-0000-00001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7" name="Line 467">
          <a:extLst>
            <a:ext uri="{FF2B5EF4-FFF2-40B4-BE49-F238E27FC236}">
              <a16:creationId xmlns:a16="http://schemas.microsoft.com/office/drawing/2014/main" id="{00000000-0008-0000-0000-00001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8" name="Line 468">
          <a:extLst>
            <a:ext uri="{FF2B5EF4-FFF2-40B4-BE49-F238E27FC236}">
              <a16:creationId xmlns:a16="http://schemas.microsoft.com/office/drawing/2014/main" id="{00000000-0008-0000-0000-00001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29" name="Line 469">
          <a:extLst>
            <a:ext uri="{FF2B5EF4-FFF2-40B4-BE49-F238E27FC236}">
              <a16:creationId xmlns:a16="http://schemas.microsoft.com/office/drawing/2014/main" id="{00000000-0008-0000-0000-00001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0" name="Line 470">
          <a:extLst>
            <a:ext uri="{FF2B5EF4-FFF2-40B4-BE49-F238E27FC236}">
              <a16:creationId xmlns:a16="http://schemas.microsoft.com/office/drawing/2014/main" id="{00000000-0008-0000-0000-00001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1" name="Line 471">
          <a:extLst>
            <a:ext uri="{FF2B5EF4-FFF2-40B4-BE49-F238E27FC236}">
              <a16:creationId xmlns:a16="http://schemas.microsoft.com/office/drawing/2014/main" id="{00000000-0008-0000-0000-00001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2" name="Line 472">
          <a:extLst>
            <a:ext uri="{FF2B5EF4-FFF2-40B4-BE49-F238E27FC236}">
              <a16:creationId xmlns:a16="http://schemas.microsoft.com/office/drawing/2014/main" id="{00000000-0008-0000-0000-00002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3" name="Line 473">
          <a:extLst>
            <a:ext uri="{FF2B5EF4-FFF2-40B4-BE49-F238E27FC236}">
              <a16:creationId xmlns:a16="http://schemas.microsoft.com/office/drawing/2014/main" id="{00000000-0008-0000-0000-00002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4" name="Line 474">
          <a:extLst>
            <a:ext uri="{FF2B5EF4-FFF2-40B4-BE49-F238E27FC236}">
              <a16:creationId xmlns:a16="http://schemas.microsoft.com/office/drawing/2014/main" id="{00000000-0008-0000-0000-00002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5" name="Line 475">
          <a:extLst>
            <a:ext uri="{FF2B5EF4-FFF2-40B4-BE49-F238E27FC236}">
              <a16:creationId xmlns:a16="http://schemas.microsoft.com/office/drawing/2014/main" id="{00000000-0008-0000-0000-00002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6" name="Line 476">
          <a:extLst>
            <a:ext uri="{FF2B5EF4-FFF2-40B4-BE49-F238E27FC236}">
              <a16:creationId xmlns:a16="http://schemas.microsoft.com/office/drawing/2014/main" id="{00000000-0008-0000-0000-00002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7" name="Line 477">
          <a:extLst>
            <a:ext uri="{FF2B5EF4-FFF2-40B4-BE49-F238E27FC236}">
              <a16:creationId xmlns:a16="http://schemas.microsoft.com/office/drawing/2014/main" id="{00000000-0008-0000-0000-00002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8" name="Line 478">
          <a:extLst>
            <a:ext uri="{FF2B5EF4-FFF2-40B4-BE49-F238E27FC236}">
              <a16:creationId xmlns:a16="http://schemas.microsoft.com/office/drawing/2014/main" id="{00000000-0008-0000-0000-00002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39" name="Line 479">
          <a:extLst>
            <a:ext uri="{FF2B5EF4-FFF2-40B4-BE49-F238E27FC236}">
              <a16:creationId xmlns:a16="http://schemas.microsoft.com/office/drawing/2014/main" id="{00000000-0008-0000-0000-00002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0" name="Line 480">
          <a:extLst>
            <a:ext uri="{FF2B5EF4-FFF2-40B4-BE49-F238E27FC236}">
              <a16:creationId xmlns:a16="http://schemas.microsoft.com/office/drawing/2014/main" id="{00000000-0008-0000-0000-00002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1" name="Line 481">
          <a:extLst>
            <a:ext uri="{FF2B5EF4-FFF2-40B4-BE49-F238E27FC236}">
              <a16:creationId xmlns:a16="http://schemas.microsoft.com/office/drawing/2014/main" id="{00000000-0008-0000-0000-00002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2" name="Line 482">
          <a:extLst>
            <a:ext uri="{FF2B5EF4-FFF2-40B4-BE49-F238E27FC236}">
              <a16:creationId xmlns:a16="http://schemas.microsoft.com/office/drawing/2014/main" id="{00000000-0008-0000-0000-00002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3" name="Line 483">
          <a:extLst>
            <a:ext uri="{FF2B5EF4-FFF2-40B4-BE49-F238E27FC236}">
              <a16:creationId xmlns:a16="http://schemas.microsoft.com/office/drawing/2014/main" id="{00000000-0008-0000-0000-00002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4" name="Line 484">
          <a:extLst>
            <a:ext uri="{FF2B5EF4-FFF2-40B4-BE49-F238E27FC236}">
              <a16:creationId xmlns:a16="http://schemas.microsoft.com/office/drawing/2014/main" id="{00000000-0008-0000-0000-00002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5" name="Line 485">
          <a:extLst>
            <a:ext uri="{FF2B5EF4-FFF2-40B4-BE49-F238E27FC236}">
              <a16:creationId xmlns:a16="http://schemas.microsoft.com/office/drawing/2014/main" id="{00000000-0008-0000-0000-00002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6" name="Line 486">
          <a:extLst>
            <a:ext uri="{FF2B5EF4-FFF2-40B4-BE49-F238E27FC236}">
              <a16:creationId xmlns:a16="http://schemas.microsoft.com/office/drawing/2014/main" id="{00000000-0008-0000-0000-00002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7" name="Line 487">
          <a:extLst>
            <a:ext uri="{FF2B5EF4-FFF2-40B4-BE49-F238E27FC236}">
              <a16:creationId xmlns:a16="http://schemas.microsoft.com/office/drawing/2014/main" id="{00000000-0008-0000-0000-00002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8" name="Line 488">
          <a:extLst>
            <a:ext uri="{FF2B5EF4-FFF2-40B4-BE49-F238E27FC236}">
              <a16:creationId xmlns:a16="http://schemas.microsoft.com/office/drawing/2014/main" id="{00000000-0008-0000-0000-00003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49" name="Line 489">
          <a:extLst>
            <a:ext uri="{FF2B5EF4-FFF2-40B4-BE49-F238E27FC236}">
              <a16:creationId xmlns:a16="http://schemas.microsoft.com/office/drawing/2014/main" id="{00000000-0008-0000-0000-00003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0" name="Line 490">
          <a:extLst>
            <a:ext uri="{FF2B5EF4-FFF2-40B4-BE49-F238E27FC236}">
              <a16:creationId xmlns:a16="http://schemas.microsoft.com/office/drawing/2014/main" id="{00000000-0008-0000-0000-00003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1" name="Line 491">
          <a:extLst>
            <a:ext uri="{FF2B5EF4-FFF2-40B4-BE49-F238E27FC236}">
              <a16:creationId xmlns:a16="http://schemas.microsoft.com/office/drawing/2014/main" id="{00000000-0008-0000-0000-00003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2" name="Line 492">
          <a:extLst>
            <a:ext uri="{FF2B5EF4-FFF2-40B4-BE49-F238E27FC236}">
              <a16:creationId xmlns:a16="http://schemas.microsoft.com/office/drawing/2014/main" id="{00000000-0008-0000-0000-00003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3" name="Line 493">
          <a:extLst>
            <a:ext uri="{FF2B5EF4-FFF2-40B4-BE49-F238E27FC236}">
              <a16:creationId xmlns:a16="http://schemas.microsoft.com/office/drawing/2014/main" id="{00000000-0008-0000-0000-00003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4" name="Line 494">
          <a:extLst>
            <a:ext uri="{FF2B5EF4-FFF2-40B4-BE49-F238E27FC236}">
              <a16:creationId xmlns:a16="http://schemas.microsoft.com/office/drawing/2014/main" id="{00000000-0008-0000-0000-00003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5" name="Line 495">
          <a:extLst>
            <a:ext uri="{FF2B5EF4-FFF2-40B4-BE49-F238E27FC236}">
              <a16:creationId xmlns:a16="http://schemas.microsoft.com/office/drawing/2014/main" id="{00000000-0008-0000-0000-00003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6" name="Line 496">
          <a:extLst>
            <a:ext uri="{FF2B5EF4-FFF2-40B4-BE49-F238E27FC236}">
              <a16:creationId xmlns:a16="http://schemas.microsoft.com/office/drawing/2014/main" id="{00000000-0008-0000-0000-00003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7" name="Line 497">
          <a:extLst>
            <a:ext uri="{FF2B5EF4-FFF2-40B4-BE49-F238E27FC236}">
              <a16:creationId xmlns:a16="http://schemas.microsoft.com/office/drawing/2014/main" id="{00000000-0008-0000-0000-00003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8" name="Line 498">
          <a:extLst>
            <a:ext uri="{FF2B5EF4-FFF2-40B4-BE49-F238E27FC236}">
              <a16:creationId xmlns:a16="http://schemas.microsoft.com/office/drawing/2014/main" id="{00000000-0008-0000-0000-00003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59" name="Line 499">
          <a:extLst>
            <a:ext uri="{FF2B5EF4-FFF2-40B4-BE49-F238E27FC236}">
              <a16:creationId xmlns:a16="http://schemas.microsoft.com/office/drawing/2014/main" id="{00000000-0008-0000-0000-00003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0" name="Line 500">
          <a:extLst>
            <a:ext uri="{FF2B5EF4-FFF2-40B4-BE49-F238E27FC236}">
              <a16:creationId xmlns:a16="http://schemas.microsoft.com/office/drawing/2014/main" id="{00000000-0008-0000-0000-00003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1" name="Line 501">
          <a:extLst>
            <a:ext uri="{FF2B5EF4-FFF2-40B4-BE49-F238E27FC236}">
              <a16:creationId xmlns:a16="http://schemas.microsoft.com/office/drawing/2014/main" id="{00000000-0008-0000-0000-00003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2" name="Line 502">
          <a:extLst>
            <a:ext uri="{FF2B5EF4-FFF2-40B4-BE49-F238E27FC236}">
              <a16:creationId xmlns:a16="http://schemas.microsoft.com/office/drawing/2014/main" id="{00000000-0008-0000-0000-00003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3" name="Line 503">
          <a:extLst>
            <a:ext uri="{FF2B5EF4-FFF2-40B4-BE49-F238E27FC236}">
              <a16:creationId xmlns:a16="http://schemas.microsoft.com/office/drawing/2014/main" id="{00000000-0008-0000-0000-00003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4" name="Line 504">
          <a:extLst>
            <a:ext uri="{FF2B5EF4-FFF2-40B4-BE49-F238E27FC236}">
              <a16:creationId xmlns:a16="http://schemas.microsoft.com/office/drawing/2014/main" id="{00000000-0008-0000-0000-00004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5" name="Line 505">
          <a:extLst>
            <a:ext uri="{FF2B5EF4-FFF2-40B4-BE49-F238E27FC236}">
              <a16:creationId xmlns:a16="http://schemas.microsoft.com/office/drawing/2014/main" id="{00000000-0008-0000-0000-00004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6" name="Line 506">
          <a:extLst>
            <a:ext uri="{FF2B5EF4-FFF2-40B4-BE49-F238E27FC236}">
              <a16:creationId xmlns:a16="http://schemas.microsoft.com/office/drawing/2014/main" id="{00000000-0008-0000-0000-00004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7" name="Line 507">
          <a:extLst>
            <a:ext uri="{FF2B5EF4-FFF2-40B4-BE49-F238E27FC236}">
              <a16:creationId xmlns:a16="http://schemas.microsoft.com/office/drawing/2014/main" id="{00000000-0008-0000-0000-00004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8" name="Line 508">
          <a:extLst>
            <a:ext uri="{FF2B5EF4-FFF2-40B4-BE49-F238E27FC236}">
              <a16:creationId xmlns:a16="http://schemas.microsoft.com/office/drawing/2014/main" id="{00000000-0008-0000-0000-00004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69" name="Line 509">
          <a:extLst>
            <a:ext uri="{FF2B5EF4-FFF2-40B4-BE49-F238E27FC236}">
              <a16:creationId xmlns:a16="http://schemas.microsoft.com/office/drawing/2014/main" id="{00000000-0008-0000-0000-00004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0" name="Line 510">
          <a:extLst>
            <a:ext uri="{FF2B5EF4-FFF2-40B4-BE49-F238E27FC236}">
              <a16:creationId xmlns:a16="http://schemas.microsoft.com/office/drawing/2014/main" id="{00000000-0008-0000-0000-00004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1" name="Line 511">
          <a:extLst>
            <a:ext uri="{FF2B5EF4-FFF2-40B4-BE49-F238E27FC236}">
              <a16:creationId xmlns:a16="http://schemas.microsoft.com/office/drawing/2014/main" id="{00000000-0008-0000-0000-00004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2" name="Line 512">
          <a:extLst>
            <a:ext uri="{FF2B5EF4-FFF2-40B4-BE49-F238E27FC236}">
              <a16:creationId xmlns:a16="http://schemas.microsoft.com/office/drawing/2014/main" id="{00000000-0008-0000-0000-00004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3" name="Line 513">
          <a:extLst>
            <a:ext uri="{FF2B5EF4-FFF2-40B4-BE49-F238E27FC236}">
              <a16:creationId xmlns:a16="http://schemas.microsoft.com/office/drawing/2014/main" id="{00000000-0008-0000-0000-00004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4" name="Line 514">
          <a:extLst>
            <a:ext uri="{FF2B5EF4-FFF2-40B4-BE49-F238E27FC236}">
              <a16:creationId xmlns:a16="http://schemas.microsoft.com/office/drawing/2014/main" id="{00000000-0008-0000-0000-00004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5" name="Line 515">
          <a:extLst>
            <a:ext uri="{FF2B5EF4-FFF2-40B4-BE49-F238E27FC236}">
              <a16:creationId xmlns:a16="http://schemas.microsoft.com/office/drawing/2014/main" id="{00000000-0008-0000-0000-00004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6" name="Line 516">
          <a:extLst>
            <a:ext uri="{FF2B5EF4-FFF2-40B4-BE49-F238E27FC236}">
              <a16:creationId xmlns:a16="http://schemas.microsoft.com/office/drawing/2014/main" id="{00000000-0008-0000-0000-00004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7" name="Line 517">
          <a:extLst>
            <a:ext uri="{FF2B5EF4-FFF2-40B4-BE49-F238E27FC236}">
              <a16:creationId xmlns:a16="http://schemas.microsoft.com/office/drawing/2014/main" id="{00000000-0008-0000-0000-00004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8" name="Line 518">
          <a:extLst>
            <a:ext uri="{FF2B5EF4-FFF2-40B4-BE49-F238E27FC236}">
              <a16:creationId xmlns:a16="http://schemas.microsoft.com/office/drawing/2014/main" id="{00000000-0008-0000-0000-00004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79" name="Line 519">
          <a:extLst>
            <a:ext uri="{FF2B5EF4-FFF2-40B4-BE49-F238E27FC236}">
              <a16:creationId xmlns:a16="http://schemas.microsoft.com/office/drawing/2014/main" id="{00000000-0008-0000-0000-00004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0" name="Line 520">
          <a:extLst>
            <a:ext uri="{FF2B5EF4-FFF2-40B4-BE49-F238E27FC236}">
              <a16:creationId xmlns:a16="http://schemas.microsoft.com/office/drawing/2014/main" id="{00000000-0008-0000-0000-00005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1" name="Line 521">
          <a:extLst>
            <a:ext uri="{FF2B5EF4-FFF2-40B4-BE49-F238E27FC236}">
              <a16:creationId xmlns:a16="http://schemas.microsoft.com/office/drawing/2014/main" id="{00000000-0008-0000-0000-00005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2" name="Line 522">
          <a:extLst>
            <a:ext uri="{FF2B5EF4-FFF2-40B4-BE49-F238E27FC236}">
              <a16:creationId xmlns:a16="http://schemas.microsoft.com/office/drawing/2014/main" id="{00000000-0008-0000-0000-00005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3" name="Line 523">
          <a:extLst>
            <a:ext uri="{FF2B5EF4-FFF2-40B4-BE49-F238E27FC236}">
              <a16:creationId xmlns:a16="http://schemas.microsoft.com/office/drawing/2014/main" id="{00000000-0008-0000-0000-00005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4" name="Line 524">
          <a:extLst>
            <a:ext uri="{FF2B5EF4-FFF2-40B4-BE49-F238E27FC236}">
              <a16:creationId xmlns:a16="http://schemas.microsoft.com/office/drawing/2014/main" id="{00000000-0008-0000-0000-00005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5" name="Line 525">
          <a:extLst>
            <a:ext uri="{FF2B5EF4-FFF2-40B4-BE49-F238E27FC236}">
              <a16:creationId xmlns:a16="http://schemas.microsoft.com/office/drawing/2014/main" id="{00000000-0008-0000-0000-00005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6" name="Line 526">
          <a:extLst>
            <a:ext uri="{FF2B5EF4-FFF2-40B4-BE49-F238E27FC236}">
              <a16:creationId xmlns:a16="http://schemas.microsoft.com/office/drawing/2014/main" id="{00000000-0008-0000-0000-00005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7" name="Line 527">
          <a:extLst>
            <a:ext uri="{FF2B5EF4-FFF2-40B4-BE49-F238E27FC236}">
              <a16:creationId xmlns:a16="http://schemas.microsoft.com/office/drawing/2014/main" id="{00000000-0008-0000-0000-00005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8" name="Line 528">
          <a:extLst>
            <a:ext uri="{FF2B5EF4-FFF2-40B4-BE49-F238E27FC236}">
              <a16:creationId xmlns:a16="http://schemas.microsoft.com/office/drawing/2014/main" id="{00000000-0008-0000-0000-00005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89" name="Line 529">
          <a:extLst>
            <a:ext uri="{FF2B5EF4-FFF2-40B4-BE49-F238E27FC236}">
              <a16:creationId xmlns:a16="http://schemas.microsoft.com/office/drawing/2014/main" id="{00000000-0008-0000-0000-00005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0" name="Line 530">
          <a:extLst>
            <a:ext uri="{FF2B5EF4-FFF2-40B4-BE49-F238E27FC236}">
              <a16:creationId xmlns:a16="http://schemas.microsoft.com/office/drawing/2014/main" id="{00000000-0008-0000-0000-00005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1" name="Line 531">
          <a:extLst>
            <a:ext uri="{FF2B5EF4-FFF2-40B4-BE49-F238E27FC236}">
              <a16:creationId xmlns:a16="http://schemas.microsoft.com/office/drawing/2014/main" id="{00000000-0008-0000-0000-00005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2" name="Line 532">
          <a:extLst>
            <a:ext uri="{FF2B5EF4-FFF2-40B4-BE49-F238E27FC236}">
              <a16:creationId xmlns:a16="http://schemas.microsoft.com/office/drawing/2014/main" id="{00000000-0008-0000-0000-00005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3" name="Line 533">
          <a:extLst>
            <a:ext uri="{FF2B5EF4-FFF2-40B4-BE49-F238E27FC236}">
              <a16:creationId xmlns:a16="http://schemas.microsoft.com/office/drawing/2014/main" id="{00000000-0008-0000-0000-00005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4" name="Line 534">
          <a:extLst>
            <a:ext uri="{FF2B5EF4-FFF2-40B4-BE49-F238E27FC236}">
              <a16:creationId xmlns:a16="http://schemas.microsoft.com/office/drawing/2014/main" id="{00000000-0008-0000-0000-00005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5" name="Line 535">
          <a:extLst>
            <a:ext uri="{FF2B5EF4-FFF2-40B4-BE49-F238E27FC236}">
              <a16:creationId xmlns:a16="http://schemas.microsoft.com/office/drawing/2014/main" id="{00000000-0008-0000-0000-00005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6" name="Line 536">
          <a:extLst>
            <a:ext uri="{FF2B5EF4-FFF2-40B4-BE49-F238E27FC236}">
              <a16:creationId xmlns:a16="http://schemas.microsoft.com/office/drawing/2014/main" id="{00000000-0008-0000-0000-00006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7" name="Line 537">
          <a:extLst>
            <a:ext uri="{FF2B5EF4-FFF2-40B4-BE49-F238E27FC236}">
              <a16:creationId xmlns:a16="http://schemas.microsoft.com/office/drawing/2014/main" id="{00000000-0008-0000-0000-00006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8" name="Line 538">
          <a:extLst>
            <a:ext uri="{FF2B5EF4-FFF2-40B4-BE49-F238E27FC236}">
              <a16:creationId xmlns:a16="http://schemas.microsoft.com/office/drawing/2014/main" id="{00000000-0008-0000-0000-00006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899" name="Line 539">
          <a:extLst>
            <a:ext uri="{FF2B5EF4-FFF2-40B4-BE49-F238E27FC236}">
              <a16:creationId xmlns:a16="http://schemas.microsoft.com/office/drawing/2014/main" id="{00000000-0008-0000-0000-00006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0" name="Line 540">
          <a:extLst>
            <a:ext uri="{FF2B5EF4-FFF2-40B4-BE49-F238E27FC236}">
              <a16:creationId xmlns:a16="http://schemas.microsoft.com/office/drawing/2014/main" id="{00000000-0008-0000-0000-00006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1" name="Line 541">
          <a:extLst>
            <a:ext uri="{FF2B5EF4-FFF2-40B4-BE49-F238E27FC236}">
              <a16:creationId xmlns:a16="http://schemas.microsoft.com/office/drawing/2014/main" id="{00000000-0008-0000-0000-00006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2" name="Line 542">
          <a:extLst>
            <a:ext uri="{FF2B5EF4-FFF2-40B4-BE49-F238E27FC236}">
              <a16:creationId xmlns:a16="http://schemas.microsoft.com/office/drawing/2014/main" id="{00000000-0008-0000-0000-00006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3" name="Line 543">
          <a:extLst>
            <a:ext uri="{FF2B5EF4-FFF2-40B4-BE49-F238E27FC236}">
              <a16:creationId xmlns:a16="http://schemas.microsoft.com/office/drawing/2014/main" id="{00000000-0008-0000-0000-00006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4" name="Line 544">
          <a:extLst>
            <a:ext uri="{FF2B5EF4-FFF2-40B4-BE49-F238E27FC236}">
              <a16:creationId xmlns:a16="http://schemas.microsoft.com/office/drawing/2014/main" id="{00000000-0008-0000-0000-00006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5" name="Line 545">
          <a:extLst>
            <a:ext uri="{FF2B5EF4-FFF2-40B4-BE49-F238E27FC236}">
              <a16:creationId xmlns:a16="http://schemas.microsoft.com/office/drawing/2014/main" id="{00000000-0008-0000-0000-00006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6" name="Line 546">
          <a:extLst>
            <a:ext uri="{FF2B5EF4-FFF2-40B4-BE49-F238E27FC236}">
              <a16:creationId xmlns:a16="http://schemas.microsoft.com/office/drawing/2014/main" id="{00000000-0008-0000-0000-00006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7" name="Line 547">
          <a:extLst>
            <a:ext uri="{FF2B5EF4-FFF2-40B4-BE49-F238E27FC236}">
              <a16:creationId xmlns:a16="http://schemas.microsoft.com/office/drawing/2014/main" id="{00000000-0008-0000-0000-00006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8" name="Line 548">
          <a:extLst>
            <a:ext uri="{FF2B5EF4-FFF2-40B4-BE49-F238E27FC236}">
              <a16:creationId xmlns:a16="http://schemas.microsoft.com/office/drawing/2014/main" id="{00000000-0008-0000-0000-00006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09" name="Line 549">
          <a:extLst>
            <a:ext uri="{FF2B5EF4-FFF2-40B4-BE49-F238E27FC236}">
              <a16:creationId xmlns:a16="http://schemas.microsoft.com/office/drawing/2014/main" id="{00000000-0008-0000-0000-00006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0" name="Line 550">
          <a:extLst>
            <a:ext uri="{FF2B5EF4-FFF2-40B4-BE49-F238E27FC236}">
              <a16:creationId xmlns:a16="http://schemas.microsoft.com/office/drawing/2014/main" id="{00000000-0008-0000-0000-00006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1" name="Line 551">
          <a:extLst>
            <a:ext uri="{FF2B5EF4-FFF2-40B4-BE49-F238E27FC236}">
              <a16:creationId xmlns:a16="http://schemas.microsoft.com/office/drawing/2014/main" id="{00000000-0008-0000-0000-00006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2" name="AutoShape 552">
          <a:extLst>
            <a:ext uri="{FF2B5EF4-FFF2-40B4-BE49-F238E27FC236}">
              <a16:creationId xmlns:a16="http://schemas.microsoft.com/office/drawing/2014/main" id="{00000000-0008-0000-0000-000070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3" name="AutoShape 553">
          <a:extLst>
            <a:ext uri="{FF2B5EF4-FFF2-40B4-BE49-F238E27FC236}">
              <a16:creationId xmlns:a16="http://schemas.microsoft.com/office/drawing/2014/main" id="{00000000-0008-0000-0000-000071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4" name="AutoShape 554">
          <a:extLst>
            <a:ext uri="{FF2B5EF4-FFF2-40B4-BE49-F238E27FC236}">
              <a16:creationId xmlns:a16="http://schemas.microsoft.com/office/drawing/2014/main" id="{00000000-0008-0000-0000-000072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5" name="AutoShape 555">
          <a:extLst>
            <a:ext uri="{FF2B5EF4-FFF2-40B4-BE49-F238E27FC236}">
              <a16:creationId xmlns:a16="http://schemas.microsoft.com/office/drawing/2014/main" id="{00000000-0008-0000-0000-000073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6" name="AutoShape 556">
          <a:extLst>
            <a:ext uri="{FF2B5EF4-FFF2-40B4-BE49-F238E27FC236}">
              <a16:creationId xmlns:a16="http://schemas.microsoft.com/office/drawing/2014/main" id="{00000000-0008-0000-0000-000074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7" name="AutoShape 557">
          <a:extLst>
            <a:ext uri="{FF2B5EF4-FFF2-40B4-BE49-F238E27FC236}">
              <a16:creationId xmlns:a16="http://schemas.microsoft.com/office/drawing/2014/main" id="{00000000-0008-0000-0000-000075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8" name="AutoShape 558">
          <a:extLst>
            <a:ext uri="{FF2B5EF4-FFF2-40B4-BE49-F238E27FC236}">
              <a16:creationId xmlns:a16="http://schemas.microsoft.com/office/drawing/2014/main" id="{00000000-0008-0000-0000-000076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19" name="AutoShape 559">
          <a:extLst>
            <a:ext uri="{FF2B5EF4-FFF2-40B4-BE49-F238E27FC236}">
              <a16:creationId xmlns:a16="http://schemas.microsoft.com/office/drawing/2014/main" id="{00000000-0008-0000-0000-000077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0" name="AutoShape 560">
          <a:extLst>
            <a:ext uri="{FF2B5EF4-FFF2-40B4-BE49-F238E27FC236}">
              <a16:creationId xmlns:a16="http://schemas.microsoft.com/office/drawing/2014/main" id="{00000000-0008-0000-0000-000078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1" name="AutoShape 561">
          <a:extLst>
            <a:ext uri="{FF2B5EF4-FFF2-40B4-BE49-F238E27FC236}">
              <a16:creationId xmlns:a16="http://schemas.microsoft.com/office/drawing/2014/main" id="{00000000-0008-0000-0000-000079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2" name="AutoShape 562">
          <a:extLst>
            <a:ext uri="{FF2B5EF4-FFF2-40B4-BE49-F238E27FC236}">
              <a16:creationId xmlns:a16="http://schemas.microsoft.com/office/drawing/2014/main" id="{00000000-0008-0000-0000-00007A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3" name="AutoShape 563">
          <a:extLst>
            <a:ext uri="{FF2B5EF4-FFF2-40B4-BE49-F238E27FC236}">
              <a16:creationId xmlns:a16="http://schemas.microsoft.com/office/drawing/2014/main" id="{00000000-0008-0000-0000-00007B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4" name="AutoShape 564">
          <a:extLst>
            <a:ext uri="{FF2B5EF4-FFF2-40B4-BE49-F238E27FC236}">
              <a16:creationId xmlns:a16="http://schemas.microsoft.com/office/drawing/2014/main" id="{00000000-0008-0000-0000-00007C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5" name="AutoShape 565">
          <a:extLst>
            <a:ext uri="{FF2B5EF4-FFF2-40B4-BE49-F238E27FC236}">
              <a16:creationId xmlns:a16="http://schemas.microsoft.com/office/drawing/2014/main" id="{00000000-0008-0000-0000-00007D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6" name="AutoShape 566">
          <a:extLst>
            <a:ext uri="{FF2B5EF4-FFF2-40B4-BE49-F238E27FC236}">
              <a16:creationId xmlns:a16="http://schemas.microsoft.com/office/drawing/2014/main" id="{00000000-0008-0000-0000-00007E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7" name="AutoShape 567">
          <a:extLst>
            <a:ext uri="{FF2B5EF4-FFF2-40B4-BE49-F238E27FC236}">
              <a16:creationId xmlns:a16="http://schemas.microsoft.com/office/drawing/2014/main" id="{00000000-0008-0000-0000-00007F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8" name="AutoShape 568">
          <a:extLst>
            <a:ext uri="{FF2B5EF4-FFF2-40B4-BE49-F238E27FC236}">
              <a16:creationId xmlns:a16="http://schemas.microsoft.com/office/drawing/2014/main" id="{00000000-0008-0000-0000-000080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29" name="AutoShape 569">
          <a:extLst>
            <a:ext uri="{FF2B5EF4-FFF2-40B4-BE49-F238E27FC236}">
              <a16:creationId xmlns:a16="http://schemas.microsoft.com/office/drawing/2014/main" id="{00000000-0008-0000-0000-000081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0" name="AutoShape 570">
          <a:extLst>
            <a:ext uri="{FF2B5EF4-FFF2-40B4-BE49-F238E27FC236}">
              <a16:creationId xmlns:a16="http://schemas.microsoft.com/office/drawing/2014/main" id="{00000000-0008-0000-0000-000082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1" name="AutoShape 571">
          <a:extLst>
            <a:ext uri="{FF2B5EF4-FFF2-40B4-BE49-F238E27FC236}">
              <a16:creationId xmlns:a16="http://schemas.microsoft.com/office/drawing/2014/main" id="{00000000-0008-0000-0000-000083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2" name="AutoShape 572">
          <a:extLst>
            <a:ext uri="{FF2B5EF4-FFF2-40B4-BE49-F238E27FC236}">
              <a16:creationId xmlns:a16="http://schemas.microsoft.com/office/drawing/2014/main" id="{00000000-0008-0000-0000-000084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3" name="AutoShape 573">
          <a:extLst>
            <a:ext uri="{FF2B5EF4-FFF2-40B4-BE49-F238E27FC236}">
              <a16:creationId xmlns:a16="http://schemas.microsoft.com/office/drawing/2014/main" id="{00000000-0008-0000-0000-000085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4" name="AutoShape 574">
          <a:extLst>
            <a:ext uri="{FF2B5EF4-FFF2-40B4-BE49-F238E27FC236}">
              <a16:creationId xmlns:a16="http://schemas.microsoft.com/office/drawing/2014/main" id="{00000000-0008-0000-0000-000086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5" name="AutoShape 575">
          <a:extLst>
            <a:ext uri="{FF2B5EF4-FFF2-40B4-BE49-F238E27FC236}">
              <a16:creationId xmlns:a16="http://schemas.microsoft.com/office/drawing/2014/main" id="{00000000-0008-0000-0000-000087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6" name="AutoShape 576">
          <a:extLst>
            <a:ext uri="{FF2B5EF4-FFF2-40B4-BE49-F238E27FC236}">
              <a16:creationId xmlns:a16="http://schemas.microsoft.com/office/drawing/2014/main" id="{00000000-0008-0000-0000-000088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7" name="AutoShape 577">
          <a:extLst>
            <a:ext uri="{FF2B5EF4-FFF2-40B4-BE49-F238E27FC236}">
              <a16:creationId xmlns:a16="http://schemas.microsoft.com/office/drawing/2014/main" id="{00000000-0008-0000-0000-000089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8" name="AutoShape 578">
          <a:extLst>
            <a:ext uri="{FF2B5EF4-FFF2-40B4-BE49-F238E27FC236}">
              <a16:creationId xmlns:a16="http://schemas.microsoft.com/office/drawing/2014/main" id="{00000000-0008-0000-0000-00008A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39" name="AutoShape 579">
          <a:extLst>
            <a:ext uri="{FF2B5EF4-FFF2-40B4-BE49-F238E27FC236}">
              <a16:creationId xmlns:a16="http://schemas.microsoft.com/office/drawing/2014/main" id="{00000000-0008-0000-0000-00008B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0" name="AutoShape 580">
          <a:extLst>
            <a:ext uri="{FF2B5EF4-FFF2-40B4-BE49-F238E27FC236}">
              <a16:creationId xmlns:a16="http://schemas.microsoft.com/office/drawing/2014/main" id="{00000000-0008-0000-0000-00008C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1" name="AutoShape 581">
          <a:extLst>
            <a:ext uri="{FF2B5EF4-FFF2-40B4-BE49-F238E27FC236}">
              <a16:creationId xmlns:a16="http://schemas.microsoft.com/office/drawing/2014/main" id="{00000000-0008-0000-0000-00008D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2" name="Line 584">
          <a:extLst>
            <a:ext uri="{FF2B5EF4-FFF2-40B4-BE49-F238E27FC236}">
              <a16:creationId xmlns:a16="http://schemas.microsoft.com/office/drawing/2014/main" id="{00000000-0008-0000-0000-00008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3" name="Line 585">
          <a:extLst>
            <a:ext uri="{FF2B5EF4-FFF2-40B4-BE49-F238E27FC236}">
              <a16:creationId xmlns:a16="http://schemas.microsoft.com/office/drawing/2014/main" id="{00000000-0008-0000-0000-00008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4" name="Line 586">
          <a:extLst>
            <a:ext uri="{FF2B5EF4-FFF2-40B4-BE49-F238E27FC236}">
              <a16:creationId xmlns:a16="http://schemas.microsoft.com/office/drawing/2014/main" id="{00000000-0008-0000-0000-00009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5" name="Line 587">
          <a:extLst>
            <a:ext uri="{FF2B5EF4-FFF2-40B4-BE49-F238E27FC236}">
              <a16:creationId xmlns:a16="http://schemas.microsoft.com/office/drawing/2014/main" id="{00000000-0008-0000-0000-00009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6" name="Line 588">
          <a:extLst>
            <a:ext uri="{FF2B5EF4-FFF2-40B4-BE49-F238E27FC236}">
              <a16:creationId xmlns:a16="http://schemas.microsoft.com/office/drawing/2014/main" id="{00000000-0008-0000-0000-00009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7" name="Line 589">
          <a:extLst>
            <a:ext uri="{FF2B5EF4-FFF2-40B4-BE49-F238E27FC236}">
              <a16:creationId xmlns:a16="http://schemas.microsoft.com/office/drawing/2014/main" id="{00000000-0008-0000-0000-00009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8" name="Line 590">
          <a:extLst>
            <a:ext uri="{FF2B5EF4-FFF2-40B4-BE49-F238E27FC236}">
              <a16:creationId xmlns:a16="http://schemas.microsoft.com/office/drawing/2014/main" id="{00000000-0008-0000-0000-00009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49" name="Line 591">
          <a:extLst>
            <a:ext uri="{FF2B5EF4-FFF2-40B4-BE49-F238E27FC236}">
              <a16:creationId xmlns:a16="http://schemas.microsoft.com/office/drawing/2014/main" id="{00000000-0008-0000-0000-00009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0" name="Line 592">
          <a:extLst>
            <a:ext uri="{FF2B5EF4-FFF2-40B4-BE49-F238E27FC236}">
              <a16:creationId xmlns:a16="http://schemas.microsoft.com/office/drawing/2014/main" id="{00000000-0008-0000-0000-00009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1" name="Line 593">
          <a:extLst>
            <a:ext uri="{FF2B5EF4-FFF2-40B4-BE49-F238E27FC236}">
              <a16:creationId xmlns:a16="http://schemas.microsoft.com/office/drawing/2014/main" id="{00000000-0008-0000-0000-00009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2" name="Line 594">
          <a:extLst>
            <a:ext uri="{FF2B5EF4-FFF2-40B4-BE49-F238E27FC236}">
              <a16:creationId xmlns:a16="http://schemas.microsoft.com/office/drawing/2014/main" id="{00000000-0008-0000-0000-00009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3" name="Line 595">
          <a:extLst>
            <a:ext uri="{FF2B5EF4-FFF2-40B4-BE49-F238E27FC236}">
              <a16:creationId xmlns:a16="http://schemas.microsoft.com/office/drawing/2014/main" id="{00000000-0008-0000-0000-00009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4" name="Line 596">
          <a:extLst>
            <a:ext uri="{FF2B5EF4-FFF2-40B4-BE49-F238E27FC236}">
              <a16:creationId xmlns:a16="http://schemas.microsoft.com/office/drawing/2014/main" id="{00000000-0008-0000-0000-00009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5" name="Line 597">
          <a:extLst>
            <a:ext uri="{FF2B5EF4-FFF2-40B4-BE49-F238E27FC236}">
              <a16:creationId xmlns:a16="http://schemas.microsoft.com/office/drawing/2014/main" id="{00000000-0008-0000-0000-00009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6" name="Line 598">
          <a:extLst>
            <a:ext uri="{FF2B5EF4-FFF2-40B4-BE49-F238E27FC236}">
              <a16:creationId xmlns:a16="http://schemas.microsoft.com/office/drawing/2014/main" id="{00000000-0008-0000-0000-00009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7" name="Line 599">
          <a:extLst>
            <a:ext uri="{FF2B5EF4-FFF2-40B4-BE49-F238E27FC236}">
              <a16:creationId xmlns:a16="http://schemas.microsoft.com/office/drawing/2014/main" id="{00000000-0008-0000-0000-00009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8" name="Line 600">
          <a:extLst>
            <a:ext uri="{FF2B5EF4-FFF2-40B4-BE49-F238E27FC236}">
              <a16:creationId xmlns:a16="http://schemas.microsoft.com/office/drawing/2014/main" id="{00000000-0008-0000-0000-00009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59" name="Line 601">
          <a:extLst>
            <a:ext uri="{FF2B5EF4-FFF2-40B4-BE49-F238E27FC236}">
              <a16:creationId xmlns:a16="http://schemas.microsoft.com/office/drawing/2014/main" id="{00000000-0008-0000-0000-00009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0" name="Line 602">
          <a:extLst>
            <a:ext uri="{FF2B5EF4-FFF2-40B4-BE49-F238E27FC236}">
              <a16:creationId xmlns:a16="http://schemas.microsoft.com/office/drawing/2014/main" id="{00000000-0008-0000-0000-0000A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1" name="Line 603">
          <a:extLst>
            <a:ext uri="{FF2B5EF4-FFF2-40B4-BE49-F238E27FC236}">
              <a16:creationId xmlns:a16="http://schemas.microsoft.com/office/drawing/2014/main" id="{00000000-0008-0000-0000-0000A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2" name="Line 604">
          <a:extLst>
            <a:ext uri="{FF2B5EF4-FFF2-40B4-BE49-F238E27FC236}">
              <a16:creationId xmlns:a16="http://schemas.microsoft.com/office/drawing/2014/main" id="{00000000-0008-0000-0000-0000A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3" name="Line 605">
          <a:extLst>
            <a:ext uri="{FF2B5EF4-FFF2-40B4-BE49-F238E27FC236}">
              <a16:creationId xmlns:a16="http://schemas.microsoft.com/office/drawing/2014/main" id="{00000000-0008-0000-0000-0000A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4" name="Line 606">
          <a:extLst>
            <a:ext uri="{FF2B5EF4-FFF2-40B4-BE49-F238E27FC236}">
              <a16:creationId xmlns:a16="http://schemas.microsoft.com/office/drawing/2014/main" id="{00000000-0008-0000-0000-0000A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5" name="Line 607">
          <a:extLst>
            <a:ext uri="{FF2B5EF4-FFF2-40B4-BE49-F238E27FC236}">
              <a16:creationId xmlns:a16="http://schemas.microsoft.com/office/drawing/2014/main" id="{00000000-0008-0000-0000-0000A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6" name="Line 608">
          <a:extLst>
            <a:ext uri="{FF2B5EF4-FFF2-40B4-BE49-F238E27FC236}">
              <a16:creationId xmlns:a16="http://schemas.microsoft.com/office/drawing/2014/main" id="{00000000-0008-0000-0000-0000A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7" name="Line 609">
          <a:extLst>
            <a:ext uri="{FF2B5EF4-FFF2-40B4-BE49-F238E27FC236}">
              <a16:creationId xmlns:a16="http://schemas.microsoft.com/office/drawing/2014/main" id="{00000000-0008-0000-0000-0000A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8" name="Line 610">
          <a:extLst>
            <a:ext uri="{FF2B5EF4-FFF2-40B4-BE49-F238E27FC236}">
              <a16:creationId xmlns:a16="http://schemas.microsoft.com/office/drawing/2014/main" id="{00000000-0008-0000-0000-0000A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69" name="Line 611">
          <a:extLst>
            <a:ext uri="{FF2B5EF4-FFF2-40B4-BE49-F238E27FC236}">
              <a16:creationId xmlns:a16="http://schemas.microsoft.com/office/drawing/2014/main" id="{00000000-0008-0000-0000-0000A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0" name="Line 612">
          <a:extLst>
            <a:ext uri="{FF2B5EF4-FFF2-40B4-BE49-F238E27FC236}">
              <a16:creationId xmlns:a16="http://schemas.microsoft.com/office/drawing/2014/main" id="{00000000-0008-0000-0000-0000A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1" name="Line 613">
          <a:extLst>
            <a:ext uri="{FF2B5EF4-FFF2-40B4-BE49-F238E27FC236}">
              <a16:creationId xmlns:a16="http://schemas.microsoft.com/office/drawing/2014/main" id="{00000000-0008-0000-0000-0000A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2" name="Line 614">
          <a:extLst>
            <a:ext uri="{FF2B5EF4-FFF2-40B4-BE49-F238E27FC236}">
              <a16:creationId xmlns:a16="http://schemas.microsoft.com/office/drawing/2014/main" id="{00000000-0008-0000-0000-0000A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3" name="Line 615">
          <a:extLst>
            <a:ext uri="{FF2B5EF4-FFF2-40B4-BE49-F238E27FC236}">
              <a16:creationId xmlns:a16="http://schemas.microsoft.com/office/drawing/2014/main" id="{00000000-0008-0000-0000-0000A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4" name="Line 616">
          <a:extLst>
            <a:ext uri="{FF2B5EF4-FFF2-40B4-BE49-F238E27FC236}">
              <a16:creationId xmlns:a16="http://schemas.microsoft.com/office/drawing/2014/main" id="{00000000-0008-0000-0000-0000A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5" name="Line 617">
          <a:extLst>
            <a:ext uri="{FF2B5EF4-FFF2-40B4-BE49-F238E27FC236}">
              <a16:creationId xmlns:a16="http://schemas.microsoft.com/office/drawing/2014/main" id="{00000000-0008-0000-0000-0000A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6" name="Line 618">
          <a:extLst>
            <a:ext uri="{FF2B5EF4-FFF2-40B4-BE49-F238E27FC236}">
              <a16:creationId xmlns:a16="http://schemas.microsoft.com/office/drawing/2014/main" id="{00000000-0008-0000-0000-0000B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7" name="Line 619">
          <a:extLst>
            <a:ext uri="{FF2B5EF4-FFF2-40B4-BE49-F238E27FC236}">
              <a16:creationId xmlns:a16="http://schemas.microsoft.com/office/drawing/2014/main" id="{00000000-0008-0000-0000-0000B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8" name="Line 620">
          <a:extLst>
            <a:ext uri="{FF2B5EF4-FFF2-40B4-BE49-F238E27FC236}">
              <a16:creationId xmlns:a16="http://schemas.microsoft.com/office/drawing/2014/main" id="{00000000-0008-0000-0000-0000B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79" name="Line 621">
          <a:extLst>
            <a:ext uri="{FF2B5EF4-FFF2-40B4-BE49-F238E27FC236}">
              <a16:creationId xmlns:a16="http://schemas.microsoft.com/office/drawing/2014/main" id="{00000000-0008-0000-0000-0000B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0" name="Line 622">
          <a:extLst>
            <a:ext uri="{FF2B5EF4-FFF2-40B4-BE49-F238E27FC236}">
              <a16:creationId xmlns:a16="http://schemas.microsoft.com/office/drawing/2014/main" id="{00000000-0008-0000-0000-0000B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1" name="Line 623">
          <a:extLst>
            <a:ext uri="{FF2B5EF4-FFF2-40B4-BE49-F238E27FC236}">
              <a16:creationId xmlns:a16="http://schemas.microsoft.com/office/drawing/2014/main" id="{00000000-0008-0000-0000-0000B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2" name="Line 624">
          <a:extLst>
            <a:ext uri="{FF2B5EF4-FFF2-40B4-BE49-F238E27FC236}">
              <a16:creationId xmlns:a16="http://schemas.microsoft.com/office/drawing/2014/main" id="{00000000-0008-0000-0000-0000B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3" name="Line 625">
          <a:extLst>
            <a:ext uri="{FF2B5EF4-FFF2-40B4-BE49-F238E27FC236}">
              <a16:creationId xmlns:a16="http://schemas.microsoft.com/office/drawing/2014/main" id="{00000000-0008-0000-0000-0000B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4" name="Line 626">
          <a:extLst>
            <a:ext uri="{FF2B5EF4-FFF2-40B4-BE49-F238E27FC236}">
              <a16:creationId xmlns:a16="http://schemas.microsoft.com/office/drawing/2014/main" id="{00000000-0008-0000-0000-0000B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5" name="Line 627">
          <a:extLst>
            <a:ext uri="{FF2B5EF4-FFF2-40B4-BE49-F238E27FC236}">
              <a16:creationId xmlns:a16="http://schemas.microsoft.com/office/drawing/2014/main" id="{00000000-0008-0000-0000-0000B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6" name="Line 628">
          <a:extLst>
            <a:ext uri="{FF2B5EF4-FFF2-40B4-BE49-F238E27FC236}">
              <a16:creationId xmlns:a16="http://schemas.microsoft.com/office/drawing/2014/main" id="{00000000-0008-0000-0000-0000B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7" name="Line 629">
          <a:extLst>
            <a:ext uri="{FF2B5EF4-FFF2-40B4-BE49-F238E27FC236}">
              <a16:creationId xmlns:a16="http://schemas.microsoft.com/office/drawing/2014/main" id="{00000000-0008-0000-0000-0000B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8" name="Line 630">
          <a:extLst>
            <a:ext uri="{FF2B5EF4-FFF2-40B4-BE49-F238E27FC236}">
              <a16:creationId xmlns:a16="http://schemas.microsoft.com/office/drawing/2014/main" id="{00000000-0008-0000-0000-0000B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89" name="Line 631">
          <a:extLst>
            <a:ext uri="{FF2B5EF4-FFF2-40B4-BE49-F238E27FC236}">
              <a16:creationId xmlns:a16="http://schemas.microsoft.com/office/drawing/2014/main" id="{00000000-0008-0000-0000-0000B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0" name="Line 632">
          <a:extLst>
            <a:ext uri="{FF2B5EF4-FFF2-40B4-BE49-F238E27FC236}">
              <a16:creationId xmlns:a16="http://schemas.microsoft.com/office/drawing/2014/main" id="{00000000-0008-0000-0000-0000B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1" name="Line 633">
          <a:extLst>
            <a:ext uri="{FF2B5EF4-FFF2-40B4-BE49-F238E27FC236}">
              <a16:creationId xmlns:a16="http://schemas.microsoft.com/office/drawing/2014/main" id="{00000000-0008-0000-0000-0000B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2" name="Line 634">
          <a:extLst>
            <a:ext uri="{FF2B5EF4-FFF2-40B4-BE49-F238E27FC236}">
              <a16:creationId xmlns:a16="http://schemas.microsoft.com/office/drawing/2014/main" id="{00000000-0008-0000-0000-0000C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3" name="Line 635">
          <a:extLst>
            <a:ext uri="{FF2B5EF4-FFF2-40B4-BE49-F238E27FC236}">
              <a16:creationId xmlns:a16="http://schemas.microsoft.com/office/drawing/2014/main" id="{00000000-0008-0000-0000-0000C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4" name="Line 636">
          <a:extLst>
            <a:ext uri="{FF2B5EF4-FFF2-40B4-BE49-F238E27FC236}">
              <a16:creationId xmlns:a16="http://schemas.microsoft.com/office/drawing/2014/main" id="{00000000-0008-0000-0000-0000C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5" name="Line 637">
          <a:extLst>
            <a:ext uri="{FF2B5EF4-FFF2-40B4-BE49-F238E27FC236}">
              <a16:creationId xmlns:a16="http://schemas.microsoft.com/office/drawing/2014/main" id="{00000000-0008-0000-0000-0000C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6" name="Line 638">
          <a:extLst>
            <a:ext uri="{FF2B5EF4-FFF2-40B4-BE49-F238E27FC236}">
              <a16:creationId xmlns:a16="http://schemas.microsoft.com/office/drawing/2014/main" id="{00000000-0008-0000-0000-0000C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7" name="Line 639">
          <a:extLst>
            <a:ext uri="{FF2B5EF4-FFF2-40B4-BE49-F238E27FC236}">
              <a16:creationId xmlns:a16="http://schemas.microsoft.com/office/drawing/2014/main" id="{00000000-0008-0000-0000-0000C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8" name="Line 640">
          <a:extLst>
            <a:ext uri="{FF2B5EF4-FFF2-40B4-BE49-F238E27FC236}">
              <a16:creationId xmlns:a16="http://schemas.microsoft.com/office/drawing/2014/main" id="{00000000-0008-0000-0000-0000C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8999" name="Line 641">
          <a:extLst>
            <a:ext uri="{FF2B5EF4-FFF2-40B4-BE49-F238E27FC236}">
              <a16:creationId xmlns:a16="http://schemas.microsoft.com/office/drawing/2014/main" id="{00000000-0008-0000-0000-0000C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0" name="Line 642">
          <a:extLst>
            <a:ext uri="{FF2B5EF4-FFF2-40B4-BE49-F238E27FC236}">
              <a16:creationId xmlns:a16="http://schemas.microsoft.com/office/drawing/2014/main" id="{00000000-0008-0000-0000-0000C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1" name="Line 643">
          <a:extLst>
            <a:ext uri="{FF2B5EF4-FFF2-40B4-BE49-F238E27FC236}">
              <a16:creationId xmlns:a16="http://schemas.microsoft.com/office/drawing/2014/main" id="{00000000-0008-0000-0000-0000C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2" name="Line 644">
          <a:extLst>
            <a:ext uri="{FF2B5EF4-FFF2-40B4-BE49-F238E27FC236}">
              <a16:creationId xmlns:a16="http://schemas.microsoft.com/office/drawing/2014/main" id="{00000000-0008-0000-0000-0000C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3" name="Line 645">
          <a:extLst>
            <a:ext uri="{FF2B5EF4-FFF2-40B4-BE49-F238E27FC236}">
              <a16:creationId xmlns:a16="http://schemas.microsoft.com/office/drawing/2014/main" id="{00000000-0008-0000-0000-0000C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4" name="Line 646">
          <a:extLst>
            <a:ext uri="{FF2B5EF4-FFF2-40B4-BE49-F238E27FC236}">
              <a16:creationId xmlns:a16="http://schemas.microsoft.com/office/drawing/2014/main" id="{00000000-0008-0000-0000-0000C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5" name="Line 647">
          <a:extLst>
            <a:ext uri="{FF2B5EF4-FFF2-40B4-BE49-F238E27FC236}">
              <a16:creationId xmlns:a16="http://schemas.microsoft.com/office/drawing/2014/main" id="{00000000-0008-0000-0000-0000C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6" name="Line 648">
          <a:extLst>
            <a:ext uri="{FF2B5EF4-FFF2-40B4-BE49-F238E27FC236}">
              <a16:creationId xmlns:a16="http://schemas.microsoft.com/office/drawing/2014/main" id="{00000000-0008-0000-0000-0000C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7" name="Line 649">
          <a:extLst>
            <a:ext uri="{FF2B5EF4-FFF2-40B4-BE49-F238E27FC236}">
              <a16:creationId xmlns:a16="http://schemas.microsoft.com/office/drawing/2014/main" id="{00000000-0008-0000-0000-0000C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8" name="Line 650">
          <a:extLst>
            <a:ext uri="{FF2B5EF4-FFF2-40B4-BE49-F238E27FC236}">
              <a16:creationId xmlns:a16="http://schemas.microsoft.com/office/drawing/2014/main" id="{00000000-0008-0000-0000-0000D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09" name="Line 651">
          <a:extLst>
            <a:ext uri="{FF2B5EF4-FFF2-40B4-BE49-F238E27FC236}">
              <a16:creationId xmlns:a16="http://schemas.microsoft.com/office/drawing/2014/main" id="{00000000-0008-0000-0000-0000D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0" name="Line 652">
          <a:extLst>
            <a:ext uri="{FF2B5EF4-FFF2-40B4-BE49-F238E27FC236}">
              <a16:creationId xmlns:a16="http://schemas.microsoft.com/office/drawing/2014/main" id="{00000000-0008-0000-0000-0000D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1" name="Line 653">
          <a:extLst>
            <a:ext uri="{FF2B5EF4-FFF2-40B4-BE49-F238E27FC236}">
              <a16:creationId xmlns:a16="http://schemas.microsoft.com/office/drawing/2014/main" id="{00000000-0008-0000-0000-0000D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2" name="Line 654">
          <a:extLst>
            <a:ext uri="{FF2B5EF4-FFF2-40B4-BE49-F238E27FC236}">
              <a16:creationId xmlns:a16="http://schemas.microsoft.com/office/drawing/2014/main" id="{00000000-0008-0000-0000-0000D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3" name="Line 655">
          <a:extLst>
            <a:ext uri="{FF2B5EF4-FFF2-40B4-BE49-F238E27FC236}">
              <a16:creationId xmlns:a16="http://schemas.microsoft.com/office/drawing/2014/main" id="{00000000-0008-0000-0000-0000D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4" name="Line 656">
          <a:extLst>
            <a:ext uri="{FF2B5EF4-FFF2-40B4-BE49-F238E27FC236}">
              <a16:creationId xmlns:a16="http://schemas.microsoft.com/office/drawing/2014/main" id="{00000000-0008-0000-0000-0000D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5" name="Line 657">
          <a:extLst>
            <a:ext uri="{FF2B5EF4-FFF2-40B4-BE49-F238E27FC236}">
              <a16:creationId xmlns:a16="http://schemas.microsoft.com/office/drawing/2014/main" id="{00000000-0008-0000-0000-0000D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6" name="Line 658">
          <a:extLst>
            <a:ext uri="{FF2B5EF4-FFF2-40B4-BE49-F238E27FC236}">
              <a16:creationId xmlns:a16="http://schemas.microsoft.com/office/drawing/2014/main" id="{00000000-0008-0000-0000-0000D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7" name="Line 659">
          <a:extLst>
            <a:ext uri="{FF2B5EF4-FFF2-40B4-BE49-F238E27FC236}">
              <a16:creationId xmlns:a16="http://schemas.microsoft.com/office/drawing/2014/main" id="{00000000-0008-0000-0000-0000D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8" name="Line 660">
          <a:extLst>
            <a:ext uri="{FF2B5EF4-FFF2-40B4-BE49-F238E27FC236}">
              <a16:creationId xmlns:a16="http://schemas.microsoft.com/office/drawing/2014/main" id="{00000000-0008-0000-0000-0000D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19" name="Line 661">
          <a:extLst>
            <a:ext uri="{FF2B5EF4-FFF2-40B4-BE49-F238E27FC236}">
              <a16:creationId xmlns:a16="http://schemas.microsoft.com/office/drawing/2014/main" id="{00000000-0008-0000-0000-0000D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0" name="Line 662">
          <a:extLst>
            <a:ext uri="{FF2B5EF4-FFF2-40B4-BE49-F238E27FC236}">
              <a16:creationId xmlns:a16="http://schemas.microsoft.com/office/drawing/2014/main" id="{00000000-0008-0000-0000-0000D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1" name="Line 663">
          <a:extLst>
            <a:ext uri="{FF2B5EF4-FFF2-40B4-BE49-F238E27FC236}">
              <a16:creationId xmlns:a16="http://schemas.microsoft.com/office/drawing/2014/main" id="{00000000-0008-0000-0000-0000D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2" name="Line 664">
          <a:extLst>
            <a:ext uri="{FF2B5EF4-FFF2-40B4-BE49-F238E27FC236}">
              <a16:creationId xmlns:a16="http://schemas.microsoft.com/office/drawing/2014/main" id="{00000000-0008-0000-0000-0000D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3" name="Line 665">
          <a:extLst>
            <a:ext uri="{FF2B5EF4-FFF2-40B4-BE49-F238E27FC236}">
              <a16:creationId xmlns:a16="http://schemas.microsoft.com/office/drawing/2014/main" id="{00000000-0008-0000-0000-0000D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4" name="Line 666">
          <a:extLst>
            <a:ext uri="{FF2B5EF4-FFF2-40B4-BE49-F238E27FC236}">
              <a16:creationId xmlns:a16="http://schemas.microsoft.com/office/drawing/2014/main" id="{00000000-0008-0000-0000-0000E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5" name="Line 667">
          <a:extLst>
            <a:ext uri="{FF2B5EF4-FFF2-40B4-BE49-F238E27FC236}">
              <a16:creationId xmlns:a16="http://schemas.microsoft.com/office/drawing/2014/main" id="{00000000-0008-0000-0000-0000E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6" name="Line 668">
          <a:extLst>
            <a:ext uri="{FF2B5EF4-FFF2-40B4-BE49-F238E27FC236}">
              <a16:creationId xmlns:a16="http://schemas.microsoft.com/office/drawing/2014/main" id="{00000000-0008-0000-0000-0000E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7" name="Line 669">
          <a:extLst>
            <a:ext uri="{FF2B5EF4-FFF2-40B4-BE49-F238E27FC236}">
              <a16:creationId xmlns:a16="http://schemas.microsoft.com/office/drawing/2014/main" id="{00000000-0008-0000-0000-0000E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8" name="Line 670">
          <a:extLst>
            <a:ext uri="{FF2B5EF4-FFF2-40B4-BE49-F238E27FC236}">
              <a16:creationId xmlns:a16="http://schemas.microsoft.com/office/drawing/2014/main" id="{00000000-0008-0000-0000-0000E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29" name="Line 671">
          <a:extLst>
            <a:ext uri="{FF2B5EF4-FFF2-40B4-BE49-F238E27FC236}">
              <a16:creationId xmlns:a16="http://schemas.microsoft.com/office/drawing/2014/main" id="{00000000-0008-0000-0000-0000E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0" name="Line 672">
          <a:extLst>
            <a:ext uri="{FF2B5EF4-FFF2-40B4-BE49-F238E27FC236}">
              <a16:creationId xmlns:a16="http://schemas.microsoft.com/office/drawing/2014/main" id="{00000000-0008-0000-0000-0000E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1" name="Line 673">
          <a:extLst>
            <a:ext uri="{FF2B5EF4-FFF2-40B4-BE49-F238E27FC236}">
              <a16:creationId xmlns:a16="http://schemas.microsoft.com/office/drawing/2014/main" id="{00000000-0008-0000-0000-0000E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2" name="Line 674">
          <a:extLst>
            <a:ext uri="{FF2B5EF4-FFF2-40B4-BE49-F238E27FC236}">
              <a16:creationId xmlns:a16="http://schemas.microsoft.com/office/drawing/2014/main" id="{00000000-0008-0000-0000-0000E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3" name="Line 675">
          <a:extLst>
            <a:ext uri="{FF2B5EF4-FFF2-40B4-BE49-F238E27FC236}">
              <a16:creationId xmlns:a16="http://schemas.microsoft.com/office/drawing/2014/main" id="{00000000-0008-0000-0000-0000E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4" name="Line 676">
          <a:extLst>
            <a:ext uri="{FF2B5EF4-FFF2-40B4-BE49-F238E27FC236}">
              <a16:creationId xmlns:a16="http://schemas.microsoft.com/office/drawing/2014/main" id="{00000000-0008-0000-0000-0000E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5" name="Line 677">
          <a:extLst>
            <a:ext uri="{FF2B5EF4-FFF2-40B4-BE49-F238E27FC236}">
              <a16:creationId xmlns:a16="http://schemas.microsoft.com/office/drawing/2014/main" id="{00000000-0008-0000-0000-0000E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6" name="Line 678">
          <a:extLst>
            <a:ext uri="{FF2B5EF4-FFF2-40B4-BE49-F238E27FC236}">
              <a16:creationId xmlns:a16="http://schemas.microsoft.com/office/drawing/2014/main" id="{00000000-0008-0000-0000-0000E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7" name="Line 679">
          <a:extLst>
            <a:ext uri="{FF2B5EF4-FFF2-40B4-BE49-F238E27FC236}">
              <a16:creationId xmlns:a16="http://schemas.microsoft.com/office/drawing/2014/main" id="{00000000-0008-0000-0000-0000E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8" name="Line 680">
          <a:extLst>
            <a:ext uri="{FF2B5EF4-FFF2-40B4-BE49-F238E27FC236}">
              <a16:creationId xmlns:a16="http://schemas.microsoft.com/office/drawing/2014/main" id="{00000000-0008-0000-0000-0000E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39" name="Line 681">
          <a:extLst>
            <a:ext uri="{FF2B5EF4-FFF2-40B4-BE49-F238E27FC236}">
              <a16:creationId xmlns:a16="http://schemas.microsoft.com/office/drawing/2014/main" id="{00000000-0008-0000-0000-0000E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0" name="Line 682">
          <a:extLst>
            <a:ext uri="{FF2B5EF4-FFF2-40B4-BE49-F238E27FC236}">
              <a16:creationId xmlns:a16="http://schemas.microsoft.com/office/drawing/2014/main" id="{00000000-0008-0000-0000-0000F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1" name="Line 683">
          <a:extLst>
            <a:ext uri="{FF2B5EF4-FFF2-40B4-BE49-F238E27FC236}">
              <a16:creationId xmlns:a16="http://schemas.microsoft.com/office/drawing/2014/main" id="{00000000-0008-0000-0000-0000F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2" name="Line 684">
          <a:extLst>
            <a:ext uri="{FF2B5EF4-FFF2-40B4-BE49-F238E27FC236}">
              <a16:creationId xmlns:a16="http://schemas.microsoft.com/office/drawing/2014/main" id="{00000000-0008-0000-0000-0000F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3" name="Line 685">
          <a:extLst>
            <a:ext uri="{FF2B5EF4-FFF2-40B4-BE49-F238E27FC236}">
              <a16:creationId xmlns:a16="http://schemas.microsoft.com/office/drawing/2014/main" id="{00000000-0008-0000-0000-0000F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4" name="Line 686">
          <a:extLst>
            <a:ext uri="{FF2B5EF4-FFF2-40B4-BE49-F238E27FC236}">
              <a16:creationId xmlns:a16="http://schemas.microsoft.com/office/drawing/2014/main" id="{00000000-0008-0000-0000-0000F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5" name="Line 687">
          <a:extLst>
            <a:ext uri="{FF2B5EF4-FFF2-40B4-BE49-F238E27FC236}">
              <a16:creationId xmlns:a16="http://schemas.microsoft.com/office/drawing/2014/main" id="{00000000-0008-0000-0000-0000F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6" name="Line 688">
          <a:extLst>
            <a:ext uri="{FF2B5EF4-FFF2-40B4-BE49-F238E27FC236}">
              <a16:creationId xmlns:a16="http://schemas.microsoft.com/office/drawing/2014/main" id="{00000000-0008-0000-0000-0000F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7" name="Line 689">
          <a:extLst>
            <a:ext uri="{FF2B5EF4-FFF2-40B4-BE49-F238E27FC236}">
              <a16:creationId xmlns:a16="http://schemas.microsoft.com/office/drawing/2014/main" id="{00000000-0008-0000-0000-0000F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8" name="Line 690">
          <a:extLst>
            <a:ext uri="{FF2B5EF4-FFF2-40B4-BE49-F238E27FC236}">
              <a16:creationId xmlns:a16="http://schemas.microsoft.com/office/drawing/2014/main" id="{00000000-0008-0000-0000-0000F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49" name="Line 691">
          <a:extLst>
            <a:ext uri="{FF2B5EF4-FFF2-40B4-BE49-F238E27FC236}">
              <a16:creationId xmlns:a16="http://schemas.microsoft.com/office/drawing/2014/main" id="{00000000-0008-0000-0000-0000F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0" name="Line 692">
          <a:extLst>
            <a:ext uri="{FF2B5EF4-FFF2-40B4-BE49-F238E27FC236}">
              <a16:creationId xmlns:a16="http://schemas.microsoft.com/office/drawing/2014/main" id="{00000000-0008-0000-0000-0000F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1" name="Line 693">
          <a:extLst>
            <a:ext uri="{FF2B5EF4-FFF2-40B4-BE49-F238E27FC236}">
              <a16:creationId xmlns:a16="http://schemas.microsoft.com/office/drawing/2014/main" id="{00000000-0008-0000-0000-0000F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2" name="Line 694">
          <a:extLst>
            <a:ext uri="{FF2B5EF4-FFF2-40B4-BE49-F238E27FC236}">
              <a16:creationId xmlns:a16="http://schemas.microsoft.com/office/drawing/2014/main" id="{00000000-0008-0000-0000-0000F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3" name="Line 695">
          <a:extLst>
            <a:ext uri="{FF2B5EF4-FFF2-40B4-BE49-F238E27FC236}">
              <a16:creationId xmlns:a16="http://schemas.microsoft.com/office/drawing/2014/main" id="{00000000-0008-0000-0000-0000F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4" name="AutoShape 696">
          <a:extLst>
            <a:ext uri="{FF2B5EF4-FFF2-40B4-BE49-F238E27FC236}">
              <a16:creationId xmlns:a16="http://schemas.microsoft.com/office/drawing/2014/main" id="{00000000-0008-0000-0000-0000FE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5" name="AutoShape 697">
          <a:extLst>
            <a:ext uri="{FF2B5EF4-FFF2-40B4-BE49-F238E27FC236}">
              <a16:creationId xmlns:a16="http://schemas.microsoft.com/office/drawing/2014/main" id="{00000000-0008-0000-0000-0000FF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6" name="AutoShape 698">
          <a:extLst>
            <a:ext uri="{FF2B5EF4-FFF2-40B4-BE49-F238E27FC236}">
              <a16:creationId xmlns:a16="http://schemas.microsoft.com/office/drawing/2014/main" id="{00000000-0008-0000-0000-00000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7" name="AutoShape 699">
          <a:extLst>
            <a:ext uri="{FF2B5EF4-FFF2-40B4-BE49-F238E27FC236}">
              <a16:creationId xmlns:a16="http://schemas.microsoft.com/office/drawing/2014/main" id="{00000000-0008-0000-0000-00000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8" name="AutoShape 700">
          <a:extLst>
            <a:ext uri="{FF2B5EF4-FFF2-40B4-BE49-F238E27FC236}">
              <a16:creationId xmlns:a16="http://schemas.microsoft.com/office/drawing/2014/main" id="{00000000-0008-0000-0000-00000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59" name="AutoShape 701">
          <a:extLst>
            <a:ext uri="{FF2B5EF4-FFF2-40B4-BE49-F238E27FC236}">
              <a16:creationId xmlns:a16="http://schemas.microsoft.com/office/drawing/2014/main" id="{00000000-0008-0000-0000-00000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0" name="AutoShape 702">
          <a:extLst>
            <a:ext uri="{FF2B5EF4-FFF2-40B4-BE49-F238E27FC236}">
              <a16:creationId xmlns:a16="http://schemas.microsoft.com/office/drawing/2014/main" id="{00000000-0008-0000-0000-00000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1" name="AutoShape 703">
          <a:extLst>
            <a:ext uri="{FF2B5EF4-FFF2-40B4-BE49-F238E27FC236}">
              <a16:creationId xmlns:a16="http://schemas.microsoft.com/office/drawing/2014/main" id="{00000000-0008-0000-0000-00000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2" name="AutoShape 704">
          <a:extLst>
            <a:ext uri="{FF2B5EF4-FFF2-40B4-BE49-F238E27FC236}">
              <a16:creationId xmlns:a16="http://schemas.microsoft.com/office/drawing/2014/main" id="{00000000-0008-0000-0000-00000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3" name="AutoShape 705">
          <a:extLst>
            <a:ext uri="{FF2B5EF4-FFF2-40B4-BE49-F238E27FC236}">
              <a16:creationId xmlns:a16="http://schemas.microsoft.com/office/drawing/2014/main" id="{00000000-0008-0000-0000-00000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4" name="AutoShape 706">
          <a:extLst>
            <a:ext uri="{FF2B5EF4-FFF2-40B4-BE49-F238E27FC236}">
              <a16:creationId xmlns:a16="http://schemas.microsoft.com/office/drawing/2014/main" id="{00000000-0008-0000-0000-00000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5" name="AutoShape 707">
          <a:extLst>
            <a:ext uri="{FF2B5EF4-FFF2-40B4-BE49-F238E27FC236}">
              <a16:creationId xmlns:a16="http://schemas.microsoft.com/office/drawing/2014/main" id="{00000000-0008-0000-0000-00000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6" name="AutoShape 708">
          <a:extLst>
            <a:ext uri="{FF2B5EF4-FFF2-40B4-BE49-F238E27FC236}">
              <a16:creationId xmlns:a16="http://schemas.microsoft.com/office/drawing/2014/main" id="{00000000-0008-0000-0000-00000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7" name="AutoShape 709">
          <a:extLst>
            <a:ext uri="{FF2B5EF4-FFF2-40B4-BE49-F238E27FC236}">
              <a16:creationId xmlns:a16="http://schemas.microsoft.com/office/drawing/2014/main" id="{00000000-0008-0000-0000-00000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8" name="AutoShape 710">
          <a:extLst>
            <a:ext uri="{FF2B5EF4-FFF2-40B4-BE49-F238E27FC236}">
              <a16:creationId xmlns:a16="http://schemas.microsoft.com/office/drawing/2014/main" id="{00000000-0008-0000-0000-00000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69" name="AutoShape 711">
          <a:extLst>
            <a:ext uri="{FF2B5EF4-FFF2-40B4-BE49-F238E27FC236}">
              <a16:creationId xmlns:a16="http://schemas.microsoft.com/office/drawing/2014/main" id="{00000000-0008-0000-0000-00000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0" name="AutoShape 712">
          <a:extLst>
            <a:ext uri="{FF2B5EF4-FFF2-40B4-BE49-F238E27FC236}">
              <a16:creationId xmlns:a16="http://schemas.microsoft.com/office/drawing/2014/main" id="{00000000-0008-0000-0000-00000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1" name="AutoShape 713">
          <a:extLst>
            <a:ext uri="{FF2B5EF4-FFF2-40B4-BE49-F238E27FC236}">
              <a16:creationId xmlns:a16="http://schemas.microsoft.com/office/drawing/2014/main" id="{00000000-0008-0000-0000-00000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2" name="AutoShape 714">
          <a:extLst>
            <a:ext uri="{FF2B5EF4-FFF2-40B4-BE49-F238E27FC236}">
              <a16:creationId xmlns:a16="http://schemas.microsoft.com/office/drawing/2014/main" id="{00000000-0008-0000-0000-00001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3" name="AutoShape 715">
          <a:extLst>
            <a:ext uri="{FF2B5EF4-FFF2-40B4-BE49-F238E27FC236}">
              <a16:creationId xmlns:a16="http://schemas.microsoft.com/office/drawing/2014/main" id="{00000000-0008-0000-0000-00001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4" name="AutoShape 716">
          <a:extLst>
            <a:ext uri="{FF2B5EF4-FFF2-40B4-BE49-F238E27FC236}">
              <a16:creationId xmlns:a16="http://schemas.microsoft.com/office/drawing/2014/main" id="{00000000-0008-0000-0000-00001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5" name="AutoShape 717">
          <a:extLst>
            <a:ext uri="{FF2B5EF4-FFF2-40B4-BE49-F238E27FC236}">
              <a16:creationId xmlns:a16="http://schemas.microsoft.com/office/drawing/2014/main" id="{00000000-0008-0000-0000-00001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6" name="AutoShape 718">
          <a:extLst>
            <a:ext uri="{FF2B5EF4-FFF2-40B4-BE49-F238E27FC236}">
              <a16:creationId xmlns:a16="http://schemas.microsoft.com/office/drawing/2014/main" id="{00000000-0008-0000-0000-00001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7" name="AutoShape 719">
          <a:extLst>
            <a:ext uri="{FF2B5EF4-FFF2-40B4-BE49-F238E27FC236}">
              <a16:creationId xmlns:a16="http://schemas.microsoft.com/office/drawing/2014/main" id="{00000000-0008-0000-0000-00001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8" name="AutoShape 720">
          <a:extLst>
            <a:ext uri="{FF2B5EF4-FFF2-40B4-BE49-F238E27FC236}">
              <a16:creationId xmlns:a16="http://schemas.microsoft.com/office/drawing/2014/main" id="{00000000-0008-0000-0000-00001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79" name="AutoShape 721">
          <a:extLst>
            <a:ext uri="{FF2B5EF4-FFF2-40B4-BE49-F238E27FC236}">
              <a16:creationId xmlns:a16="http://schemas.microsoft.com/office/drawing/2014/main" id="{00000000-0008-0000-0000-00001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0" name="AutoShape 722">
          <a:extLst>
            <a:ext uri="{FF2B5EF4-FFF2-40B4-BE49-F238E27FC236}">
              <a16:creationId xmlns:a16="http://schemas.microsoft.com/office/drawing/2014/main" id="{00000000-0008-0000-0000-00001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1" name="AutoShape 723">
          <a:extLst>
            <a:ext uri="{FF2B5EF4-FFF2-40B4-BE49-F238E27FC236}">
              <a16:creationId xmlns:a16="http://schemas.microsoft.com/office/drawing/2014/main" id="{00000000-0008-0000-0000-00001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2" name="AutoShape 724">
          <a:extLst>
            <a:ext uri="{FF2B5EF4-FFF2-40B4-BE49-F238E27FC236}">
              <a16:creationId xmlns:a16="http://schemas.microsoft.com/office/drawing/2014/main" id="{00000000-0008-0000-0000-00001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3" name="AutoShape 725">
          <a:extLst>
            <a:ext uri="{FF2B5EF4-FFF2-40B4-BE49-F238E27FC236}">
              <a16:creationId xmlns:a16="http://schemas.microsoft.com/office/drawing/2014/main" id="{00000000-0008-0000-0000-00001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4" name="Line 728">
          <a:extLst>
            <a:ext uri="{FF2B5EF4-FFF2-40B4-BE49-F238E27FC236}">
              <a16:creationId xmlns:a16="http://schemas.microsoft.com/office/drawing/2014/main" id="{00000000-0008-0000-0000-00001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5" name="Line 729">
          <a:extLst>
            <a:ext uri="{FF2B5EF4-FFF2-40B4-BE49-F238E27FC236}">
              <a16:creationId xmlns:a16="http://schemas.microsoft.com/office/drawing/2014/main" id="{00000000-0008-0000-0000-00001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6" name="Line 730">
          <a:extLst>
            <a:ext uri="{FF2B5EF4-FFF2-40B4-BE49-F238E27FC236}">
              <a16:creationId xmlns:a16="http://schemas.microsoft.com/office/drawing/2014/main" id="{00000000-0008-0000-0000-00001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7" name="Line 731">
          <a:extLst>
            <a:ext uri="{FF2B5EF4-FFF2-40B4-BE49-F238E27FC236}">
              <a16:creationId xmlns:a16="http://schemas.microsoft.com/office/drawing/2014/main" id="{00000000-0008-0000-0000-00001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8" name="Line 732">
          <a:extLst>
            <a:ext uri="{FF2B5EF4-FFF2-40B4-BE49-F238E27FC236}">
              <a16:creationId xmlns:a16="http://schemas.microsoft.com/office/drawing/2014/main" id="{00000000-0008-0000-0000-00002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89" name="Line 733">
          <a:extLst>
            <a:ext uri="{FF2B5EF4-FFF2-40B4-BE49-F238E27FC236}">
              <a16:creationId xmlns:a16="http://schemas.microsoft.com/office/drawing/2014/main" id="{00000000-0008-0000-0000-00002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0" name="Line 734">
          <a:extLst>
            <a:ext uri="{FF2B5EF4-FFF2-40B4-BE49-F238E27FC236}">
              <a16:creationId xmlns:a16="http://schemas.microsoft.com/office/drawing/2014/main" id="{00000000-0008-0000-0000-00002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1" name="Line 735">
          <a:extLst>
            <a:ext uri="{FF2B5EF4-FFF2-40B4-BE49-F238E27FC236}">
              <a16:creationId xmlns:a16="http://schemas.microsoft.com/office/drawing/2014/main" id="{00000000-0008-0000-0000-00002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2" name="Line 736">
          <a:extLst>
            <a:ext uri="{FF2B5EF4-FFF2-40B4-BE49-F238E27FC236}">
              <a16:creationId xmlns:a16="http://schemas.microsoft.com/office/drawing/2014/main" id="{00000000-0008-0000-0000-00002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3" name="Line 737">
          <a:extLst>
            <a:ext uri="{FF2B5EF4-FFF2-40B4-BE49-F238E27FC236}">
              <a16:creationId xmlns:a16="http://schemas.microsoft.com/office/drawing/2014/main" id="{00000000-0008-0000-0000-00002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4" name="Line 738">
          <a:extLst>
            <a:ext uri="{FF2B5EF4-FFF2-40B4-BE49-F238E27FC236}">
              <a16:creationId xmlns:a16="http://schemas.microsoft.com/office/drawing/2014/main" id="{00000000-0008-0000-0000-00002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5" name="Line 739">
          <a:extLst>
            <a:ext uri="{FF2B5EF4-FFF2-40B4-BE49-F238E27FC236}">
              <a16:creationId xmlns:a16="http://schemas.microsoft.com/office/drawing/2014/main" id="{00000000-0008-0000-0000-00002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6" name="Line 740">
          <a:extLst>
            <a:ext uri="{FF2B5EF4-FFF2-40B4-BE49-F238E27FC236}">
              <a16:creationId xmlns:a16="http://schemas.microsoft.com/office/drawing/2014/main" id="{00000000-0008-0000-0000-00002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7" name="Line 741">
          <a:extLst>
            <a:ext uri="{FF2B5EF4-FFF2-40B4-BE49-F238E27FC236}">
              <a16:creationId xmlns:a16="http://schemas.microsoft.com/office/drawing/2014/main" id="{00000000-0008-0000-0000-00002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8" name="Line 742">
          <a:extLst>
            <a:ext uri="{FF2B5EF4-FFF2-40B4-BE49-F238E27FC236}">
              <a16:creationId xmlns:a16="http://schemas.microsoft.com/office/drawing/2014/main" id="{00000000-0008-0000-0000-00002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099" name="Line 743">
          <a:extLst>
            <a:ext uri="{FF2B5EF4-FFF2-40B4-BE49-F238E27FC236}">
              <a16:creationId xmlns:a16="http://schemas.microsoft.com/office/drawing/2014/main" id="{00000000-0008-0000-0000-00002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0" name="Line 744">
          <a:extLst>
            <a:ext uri="{FF2B5EF4-FFF2-40B4-BE49-F238E27FC236}">
              <a16:creationId xmlns:a16="http://schemas.microsoft.com/office/drawing/2014/main" id="{00000000-0008-0000-0000-00002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1" name="Line 745">
          <a:extLst>
            <a:ext uri="{FF2B5EF4-FFF2-40B4-BE49-F238E27FC236}">
              <a16:creationId xmlns:a16="http://schemas.microsoft.com/office/drawing/2014/main" id="{00000000-0008-0000-0000-00002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2" name="Line 746">
          <a:extLst>
            <a:ext uri="{FF2B5EF4-FFF2-40B4-BE49-F238E27FC236}">
              <a16:creationId xmlns:a16="http://schemas.microsoft.com/office/drawing/2014/main" id="{00000000-0008-0000-0000-00002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3" name="Line 747">
          <a:extLst>
            <a:ext uri="{FF2B5EF4-FFF2-40B4-BE49-F238E27FC236}">
              <a16:creationId xmlns:a16="http://schemas.microsoft.com/office/drawing/2014/main" id="{00000000-0008-0000-0000-00002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4" name="Line 748">
          <a:extLst>
            <a:ext uri="{FF2B5EF4-FFF2-40B4-BE49-F238E27FC236}">
              <a16:creationId xmlns:a16="http://schemas.microsoft.com/office/drawing/2014/main" id="{00000000-0008-0000-0000-00003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5" name="Line 749">
          <a:extLst>
            <a:ext uri="{FF2B5EF4-FFF2-40B4-BE49-F238E27FC236}">
              <a16:creationId xmlns:a16="http://schemas.microsoft.com/office/drawing/2014/main" id="{00000000-0008-0000-0000-00003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6" name="Line 750">
          <a:extLst>
            <a:ext uri="{FF2B5EF4-FFF2-40B4-BE49-F238E27FC236}">
              <a16:creationId xmlns:a16="http://schemas.microsoft.com/office/drawing/2014/main" id="{00000000-0008-0000-0000-00003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7" name="Line 751">
          <a:extLst>
            <a:ext uri="{FF2B5EF4-FFF2-40B4-BE49-F238E27FC236}">
              <a16:creationId xmlns:a16="http://schemas.microsoft.com/office/drawing/2014/main" id="{00000000-0008-0000-0000-00003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8" name="Line 752">
          <a:extLst>
            <a:ext uri="{FF2B5EF4-FFF2-40B4-BE49-F238E27FC236}">
              <a16:creationId xmlns:a16="http://schemas.microsoft.com/office/drawing/2014/main" id="{00000000-0008-0000-0000-00003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09" name="Line 753">
          <a:extLst>
            <a:ext uri="{FF2B5EF4-FFF2-40B4-BE49-F238E27FC236}">
              <a16:creationId xmlns:a16="http://schemas.microsoft.com/office/drawing/2014/main" id="{00000000-0008-0000-0000-00003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0" name="Line 754">
          <a:extLst>
            <a:ext uri="{FF2B5EF4-FFF2-40B4-BE49-F238E27FC236}">
              <a16:creationId xmlns:a16="http://schemas.microsoft.com/office/drawing/2014/main" id="{00000000-0008-0000-0000-00003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1" name="Line 755">
          <a:extLst>
            <a:ext uri="{FF2B5EF4-FFF2-40B4-BE49-F238E27FC236}">
              <a16:creationId xmlns:a16="http://schemas.microsoft.com/office/drawing/2014/main" id="{00000000-0008-0000-0000-00003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2" name="Line 756">
          <a:extLst>
            <a:ext uri="{FF2B5EF4-FFF2-40B4-BE49-F238E27FC236}">
              <a16:creationId xmlns:a16="http://schemas.microsoft.com/office/drawing/2014/main" id="{00000000-0008-0000-0000-00003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3" name="Line 757">
          <a:extLst>
            <a:ext uri="{FF2B5EF4-FFF2-40B4-BE49-F238E27FC236}">
              <a16:creationId xmlns:a16="http://schemas.microsoft.com/office/drawing/2014/main" id="{00000000-0008-0000-0000-00003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4" name="Line 758">
          <a:extLst>
            <a:ext uri="{FF2B5EF4-FFF2-40B4-BE49-F238E27FC236}">
              <a16:creationId xmlns:a16="http://schemas.microsoft.com/office/drawing/2014/main" id="{00000000-0008-0000-0000-00003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5" name="Line 759">
          <a:extLst>
            <a:ext uri="{FF2B5EF4-FFF2-40B4-BE49-F238E27FC236}">
              <a16:creationId xmlns:a16="http://schemas.microsoft.com/office/drawing/2014/main" id="{00000000-0008-0000-0000-00003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6" name="Line 760">
          <a:extLst>
            <a:ext uri="{FF2B5EF4-FFF2-40B4-BE49-F238E27FC236}">
              <a16:creationId xmlns:a16="http://schemas.microsoft.com/office/drawing/2014/main" id="{00000000-0008-0000-0000-00003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7" name="Line 761">
          <a:extLst>
            <a:ext uri="{FF2B5EF4-FFF2-40B4-BE49-F238E27FC236}">
              <a16:creationId xmlns:a16="http://schemas.microsoft.com/office/drawing/2014/main" id="{00000000-0008-0000-0000-00003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8" name="Line 762">
          <a:extLst>
            <a:ext uri="{FF2B5EF4-FFF2-40B4-BE49-F238E27FC236}">
              <a16:creationId xmlns:a16="http://schemas.microsoft.com/office/drawing/2014/main" id="{00000000-0008-0000-0000-00003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19" name="Line 763">
          <a:extLst>
            <a:ext uri="{FF2B5EF4-FFF2-40B4-BE49-F238E27FC236}">
              <a16:creationId xmlns:a16="http://schemas.microsoft.com/office/drawing/2014/main" id="{00000000-0008-0000-0000-00003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0" name="Line 764">
          <a:extLst>
            <a:ext uri="{FF2B5EF4-FFF2-40B4-BE49-F238E27FC236}">
              <a16:creationId xmlns:a16="http://schemas.microsoft.com/office/drawing/2014/main" id="{00000000-0008-0000-0000-00004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1" name="Line 765">
          <a:extLst>
            <a:ext uri="{FF2B5EF4-FFF2-40B4-BE49-F238E27FC236}">
              <a16:creationId xmlns:a16="http://schemas.microsoft.com/office/drawing/2014/main" id="{00000000-0008-0000-0000-00004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2" name="Line 766">
          <a:extLst>
            <a:ext uri="{FF2B5EF4-FFF2-40B4-BE49-F238E27FC236}">
              <a16:creationId xmlns:a16="http://schemas.microsoft.com/office/drawing/2014/main" id="{00000000-0008-0000-0000-00004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3" name="Line 767">
          <a:extLst>
            <a:ext uri="{FF2B5EF4-FFF2-40B4-BE49-F238E27FC236}">
              <a16:creationId xmlns:a16="http://schemas.microsoft.com/office/drawing/2014/main" id="{00000000-0008-0000-0000-00004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4" name="Line 768">
          <a:extLst>
            <a:ext uri="{FF2B5EF4-FFF2-40B4-BE49-F238E27FC236}">
              <a16:creationId xmlns:a16="http://schemas.microsoft.com/office/drawing/2014/main" id="{00000000-0008-0000-0000-00004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5" name="Line 769">
          <a:extLst>
            <a:ext uri="{FF2B5EF4-FFF2-40B4-BE49-F238E27FC236}">
              <a16:creationId xmlns:a16="http://schemas.microsoft.com/office/drawing/2014/main" id="{00000000-0008-0000-0000-00004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6" name="Line 770">
          <a:extLst>
            <a:ext uri="{FF2B5EF4-FFF2-40B4-BE49-F238E27FC236}">
              <a16:creationId xmlns:a16="http://schemas.microsoft.com/office/drawing/2014/main" id="{00000000-0008-0000-0000-00004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7" name="Line 771">
          <a:extLst>
            <a:ext uri="{FF2B5EF4-FFF2-40B4-BE49-F238E27FC236}">
              <a16:creationId xmlns:a16="http://schemas.microsoft.com/office/drawing/2014/main" id="{00000000-0008-0000-0000-00004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8" name="Line 772">
          <a:extLst>
            <a:ext uri="{FF2B5EF4-FFF2-40B4-BE49-F238E27FC236}">
              <a16:creationId xmlns:a16="http://schemas.microsoft.com/office/drawing/2014/main" id="{00000000-0008-0000-0000-00004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29" name="Line 773">
          <a:extLst>
            <a:ext uri="{FF2B5EF4-FFF2-40B4-BE49-F238E27FC236}">
              <a16:creationId xmlns:a16="http://schemas.microsoft.com/office/drawing/2014/main" id="{00000000-0008-0000-0000-00004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0" name="Line 774">
          <a:extLst>
            <a:ext uri="{FF2B5EF4-FFF2-40B4-BE49-F238E27FC236}">
              <a16:creationId xmlns:a16="http://schemas.microsoft.com/office/drawing/2014/main" id="{00000000-0008-0000-0000-00004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1" name="Line 775">
          <a:extLst>
            <a:ext uri="{FF2B5EF4-FFF2-40B4-BE49-F238E27FC236}">
              <a16:creationId xmlns:a16="http://schemas.microsoft.com/office/drawing/2014/main" id="{00000000-0008-0000-0000-00004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2" name="Line 776">
          <a:extLst>
            <a:ext uri="{FF2B5EF4-FFF2-40B4-BE49-F238E27FC236}">
              <a16:creationId xmlns:a16="http://schemas.microsoft.com/office/drawing/2014/main" id="{00000000-0008-0000-0000-00004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3" name="Line 777">
          <a:extLst>
            <a:ext uri="{FF2B5EF4-FFF2-40B4-BE49-F238E27FC236}">
              <a16:creationId xmlns:a16="http://schemas.microsoft.com/office/drawing/2014/main" id="{00000000-0008-0000-0000-00004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4" name="Line 778">
          <a:extLst>
            <a:ext uri="{FF2B5EF4-FFF2-40B4-BE49-F238E27FC236}">
              <a16:creationId xmlns:a16="http://schemas.microsoft.com/office/drawing/2014/main" id="{00000000-0008-0000-0000-00004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5" name="Line 779">
          <a:extLst>
            <a:ext uri="{FF2B5EF4-FFF2-40B4-BE49-F238E27FC236}">
              <a16:creationId xmlns:a16="http://schemas.microsoft.com/office/drawing/2014/main" id="{00000000-0008-0000-0000-00004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6" name="Line 780">
          <a:extLst>
            <a:ext uri="{FF2B5EF4-FFF2-40B4-BE49-F238E27FC236}">
              <a16:creationId xmlns:a16="http://schemas.microsoft.com/office/drawing/2014/main" id="{00000000-0008-0000-0000-00005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7" name="Line 781">
          <a:extLst>
            <a:ext uri="{FF2B5EF4-FFF2-40B4-BE49-F238E27FC236}">
              <a16:creationId xmlns:a16="http://schemas.microsoft.com/office/drawing/2014/main" id="{00000000-0008-0000-0000-00005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8" name="Line 782">
          <a:extLst>
            <a:ext uri="{FF2B5EF4-FFF2-40B4-BE49-F238E27FC236}">
              <a16:creationId xmlns:a16="http://schemas.microsoft.com/office/drawing/2014/main" id="{00000000-0008-0000-0000-00005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39" name="Line 783">
          <a:extLst>
            <a:ext uri="{FF2B5EF4-FFF2-40B4-BE49-F238E27FC236}">
              <a16:creationId xmlns:a16="http://schemas.microsoft.com/office/drawing/2014/main" id="{00000000-0008-0000-0000-00005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0" name="Line 784">
          <a:extLst>
            <a:ext uri="{FF2B5EF4-FFF2-40B4-BE49-F238E27FC236}">
              <a16:creationId xmlns:a16="http://schemas.microsoft.com/office/drawing/2014/main" id="{00000000-0008-0000-0000-00005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1" name="Line 785">
          <a:extLst>
            <a:ext uri="{FF2B5EF4-FFF2-40B4-BE49-F238E27FC236}">
              <a16:creationId xmlns:a16="http://schemas.microsoft.com/office/drawing/2014/main" id="{00000000-0008-0000-0000-00005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2" name="Line 786">
          <a:extLst>
            <a:ext uri="{FF2B5EF4-FFF2-40B4-BE49-F238E27FC236}">
              <a16:creationId xmlns:a16="http://schemas.microsoft.com/office/drawing/2014/main" id="{00000000-0008-0000-0000-00005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3" name="Line 787">
          <a:extLst>
            <a:ext uri="{FF2B5EF4-FFF2-40B4-BE49-F238E27FC236}">
              <a16:creationId xmlns:a16="http://schemas.microsoft.com/office/drawing/2014/main" id="{00000000-0008-0000-0000-00005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4" name="Line 788">
          <a:extLst>
            <a:ext uri="{FF2B5EF4-FFF2-40B4-BE49-F238E27FC236}">
              <a16:creationId xmlns:a16="http://schemas.microsoft.com/office/drawing/2014/main" id="{00000000-0008-0000-0000-00005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5" name="Line 789">
          <a:extLst>
            <a:ext uri="{FF2B5EF4-FFF2-40B4-BE49-F238E27FC236}">
              <a16:creationId xmlns:a16="http://schemas.microsoft.com/office/drawing/2014/main" id="{00000000-0008-0000-0000-00005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6" name="Line 790">
          <a:extLst>
            <a:ext uri="{FF2B5EF4-FFF2-40B4-BE49-F238E27FC236}">
              <a16:creationId xmlns:a16="http://schemas.microsoft.com/office/drawing/2014/main" id="{00000000-0008-0000-0000-00005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7" name="Line 791">
          <a:extLst>
            <a:ext uri="{FF2B5EF4-FFF2-40B4-BE49-F238E27FC236}">
              <a16:creationId xmlns:a16="http://schemas.microsoft.com/office/drawing/2014/main" id="{00000000-0008-0000-0000-00005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8" name="Line 792">
          <a:extLst>
            <a:ext uri="{FF2B5EF4-FFF2-40B4-BE49-F238E27FC236}">
              <a16:creationId xmlns:a16="http://schemas.microsoft.com/office/drawing/2014/main" id="{00000000-0008-0000-0000-00005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49" name="Line 793">
          <a:extLst>
            <a:ext uri="{FF2B5EF4-FFF2-40B4-BE49-F238E27FC236}">
              <a16:creationId xmlns:a16="http://schemas.microsoft.com/office/drawing/2014/main" id="{00000000-0008-0000-0000-00005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0" name="Line 794">
          <a:extLst>
            <a:ext uri="{FF2B5EF4-FFF2-40B4-BE49-F238E27FC236}">
              <a16:creationId xmlns:a16="http://schemas.microsoft.com/office/drawing/2014/main" id="{00000000-0008-0000-0000-00005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1" name="Line 795">
          <a:extLst>
            <a:ext uri="{FF2B5EF4-FFF2-40B4-BE49-F238E27FC236}">
              <a16:creationId xmlns:a16="http://schemas.microsoft.com/office/drawing/2014/main" id="{00000000-0008-0000-0000-00005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2" name="Line 796">
          <a:extLst>
            <a:ext uri="{FF2B5EF4-FFF2-40B4-BE49-F238E27FC236}">
              <a16:creationId xmlns:a16="http://schemas.microsoft.com/office/drawing/2014/main" id="{00000000-0008-0000-0000-00006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3" name="Line 797">
          <a:extLst>
            <a:ext uri="{FF2B5EF4-FFF2-40B4-BE49-F238E27FC236}">
              <a16:creationId xmlns:a16="http://schemas.microsoft.com/office/drawing/2014/main" id="{00000000-0008-0000-0000-00006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4" name="Line 798">
          <a:extLst>
            <a:ext uri="{FF2B5EF4-FFF2-40B4-BE49-F238E27FC236}">
              <a16:creationId xmlns:a16="http://schemas.microsoft.com/office/drawing/2014/main" id="{00000000-0008-0000-0000-00006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5" name="Line 799">
          <a:extLst>
            <a:ext uri="{FF2B5EF4-FFF2-40B4-BE49-F238E27FC236}">
              <a16:creationId xmlns:a16="http://schemas.microsoft.com/office/drawing/2014/main" id="{00000000-0008-0000-0000-00006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6" name="Line 800">
          <a:extLst>
            <a:ext uri="{FF2B5EF4-FFF2-40B4-BE49-F238E27FC236}">
              <a16:creationId xmlns:a16="http://schemas.microsoft.com/office/drawing/2014/main" id="{00000000-0008-0000-0000-00006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7" name="Line 801">
          <a:extLst>
            <a:ext uri="{FF2B5EF4-FFF2-40B4-BE49-F238E27FC236}">
              <a16:creationId xmlns:a16="http://schemas.microsoft.com/office/drawing/2014/main" id="{00000000-0008-0000-0000-00006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8" name="Line 802">
          <a:extLst>
            <a:ext uri="{FF2B5EF4-FFF2-40B4-BE49-F238E27FC236}">
              <a16:creationId xmlns:a16="http://schemas.microsoft.com/office/drawing/2014/main" id="{00000000-0008-0000-0000-00006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59" name="Line 803">
          <a:extLst>
            <a:ext uri="{FF2B5EF4-FFF2-40B4-BE49-F238E27FC236}">
              <a16:creationId xmlns:a16="http://schemas.microsoft.com/office/drawing/2014/main" id="{00000000-0008-0000-0000-00006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0" name="Line 804">
          <a:extLst>
            <a:ext uri="{FF2B5EF4-FFF2-40B4-BE49-F238E27FC236}">
              <a16:creationId xmlns:a16="http://schemas.microsoft.com/office/drawing/2014/main" id="{00000000-0008-0000-0000-00006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1" name="Line 805">
          <a:extLst>
            <a:ext uri="{FF2B5EF4-FFF2-40B4-BE49-F238E27FC236}">
              <a16:creationId xmlns:a16="http://schemas.microsoft.com/office/drawing/2014/main" id="{00000000-0008-0000-0000-00006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2" name="Line 806">
          <a:extLst>
            <a:ext uri="{FF2B5EF4-FFF2-40B4-BE49-F238E27FC236}">
              <a16:creationId xmlns:a16="http://schemas.microsoft.com/office/drawing/2014/main" id="{00000000-0008-0000-0000-00006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3" name="Line 807">
          <a:extLst>
            <a:ext uri="{FF2B5EF4-FFF2-40B4-BE49-F238E27FC236}">
              <a16:creationId xmlns:a16="http://schemas.microsoft.com/office/drawing/2014/main" id="{00000000-0008-0000-0000-00006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4" name="Line 808">
          <a:extLst>
            <a:ext uri="{FF2B5EF4-FFF2-40B4-BE49-F238E27FC236}">
              <a16:creationId xmlns:a16="http://schemas.microsoft.com/office/drawing/2014/main" id="{00000000-0008-0000-0000-00006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5" name="Line 809">
          <a:extLst>
            <a:ext uri="{FF2B5EF4-FFF2-40B4-BE49-F238E27FC236}">
              <a16:creationId xmlns:a16="http://schemas.microsoft.com/office/drawing/2014/main" id="{00000000-0008-0000-0000-00006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6" name="Line 810">
          <a:extLst>
            <a:ext uri="{FF2B5EF4-FFF2-40B4-BE49-F238E27FC236}">
              <a16:creationId xmlns:a16="http://schemas.microsoft.com/office/drawing/2014/main" id="{00000000-0008-0000-0000-00006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7" name="Line 811">
          <a:extLst>
            <a:ext uri="{FF2B5EF4-FFF2-40B4-BE49-F238E27FC236}">
              <a16:creationId xmlns:a16="http://schemas.microsoft.com/office/drawing/2014/main" id="{00000000-0008-0000-0000-00006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8" name="Line 812">
          <a:extLst>
            <a:ext uri="{FF2B5EF4-FFF2-40B4-BE49-F238E27FC236}">
              <a16:creationId xmlns:a16="http://schemas.microsoft.com/office/drawing/2014/main" id="{00000000-0008-0000-0000-00007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69" name="Line 813">
          <a:extLst>
            <a:ext uri="{FF2B5EF4-FFF2-40B4-BE49-F238E27FC236}">
              <a16:creationId xmlns:a16="http://schemas.microsoft.com/office/drawing/2014/main" id="{00000000-0008-0000-0000-00007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0" name="Line 814">
          <a:extLst>
            <a:ext uri="{FF2B5EF4-FFF2-40B4-BE49-F238E27FC236}">
              <a16:creationId xmlns:a16="http://schemas.microsoft.com/office/drawing/2014/main" id="{00000000-0008-0000-0000-00007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1" name="Line 815">
          <a:extLst>
            <a:ext uri="{FF2B5EF4-FFF2-40B4-BE49-F238E27FC236}">
              <a16:creationId xmlns:a16="http://schemas.microsoft.com/office/drawing/2014/main" id="{00000000-0008-0000-0000-00007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2" name="Line 816">
          <a:extLst>
            <a:ext uri="{FF2B5EF4-FFF2-40B4-BE49-F238E27FC236}">
              <a16:creationId xmlns:a16="http://schemas.microsoft.com/office/drawing/2014/main" id="{00000000-0008-0000-0000-00007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3" name="Line 817">
          <a:extLst>
            <a:ext uri="{FF2B5EF4-FFF2-40B4-BE49-F238E27FC236}">
              <a16:creationId xmlns:a16="http://schemas.microsoft.com/office/drawing/2014/main" id="{00000000-0008-0000-0000-00007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4" name="Line 818">
          <a:extLst>
            <a:ext uri="{FF2B5EF4-FFF2-40B4-BE49-F238E27FC236}">
              <a16:creationId xmlns:a16="http://schemas.microsoft.com/office/drawing/2014/main" id="{00000000-0008-0000-0000-00007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5" name="Line 819">
          <a:extLst>
            <a:ext uri="{FF2B5EF4-FFF2-40B4-BE49-F238E27FC236}">
              <a16:creationId xmlns:a16="http://schemas.microsoft.com/office/drawing/2014/main" id="{00000000-0008-0000-0000-00007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6" name="Line 820">
          <a:extLst>
            <a:ext uri="{FF2B5EF4-FFF2-40B4-BE49-F238E27FC236}">
              <a16:creationId xmlns:a16="http://schemas.microsoft.com/office/drawing/2014/main" id="{00000000-0008-0000-0000-00007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7" name="Line 821">
          <a:extLst>
            <a:ext uri="{FF2B5EF4-FFF2-40B4-BE49-F238E27FC236}">
              <a16:creationId xmlns:a16="http://schemas.microsoft.com/office/drawing/2014/main" id="{00000000-0008-0000-0000-00007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8" name="Line 822">
          <a:extLst>
            <a:ext uri="{FF2B5EF4-FFF2-40B4-BE49-F238E27FC236}">
              <a16:creationId xmlns:a16="http://schemas.microsoft.com/office/drawing/2014/main" id="{00000000-0008-0000-0000-00007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79" name="Line 823">
          <a:extLst>
            <a:ext uri="{FF2B5EF4-FFF2-40B4-BE49-F238E27FC236}">
              <a16:creationId xmlns:a16="http://schemas.microsoft.com/office/drawing/2014/main" id="{00000000-0008-0000-0000-00007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0" name="Line 824">
          <a:extLst>
            <a:ext uri="{FF2B5EF4-FFF2-40B4-BE49-F238E27FC236}">
              <a16:creationId xmlns:a16="http://schemas.microsoft.com/office/drawing/2014/main" id="{00000000-0008-0000-0000-00007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1" name="Line 825">
          <a:extLst>
            <a:ext uri="{FF2B5EF4-FFF2-40B4-BE49-F238E27FC236}">
              <a16:creationId xmlns:a16="http://schemas.microsoft.com/office/drawing/2014/main" id="{00000000-0008-0000-0000-00007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2" name="Line 826">
          <a:extLst>
            <a:ext uri="{FF2B5EF4-FFF2-40B4-BE49-F238E27FC236}">
              <a16:creationId xmlns:a16="http://schemas.microsoft.com/office/drawing/2014/main" id="{00000000-0008-0000-0000-00007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3" name="Line 827">
          <a:extLst>
            <a:ext uri="{FF2B5EF4-FFF2-40B4-BE49-F238E27FC236}">
              <a16:creationId xmlns:a16="http://schemas.microsoft.com/office/drawing/2014/main" id="{00000000-0008-0000-0000-00007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4" name="Line 828">
          <a:extLst>
            <a:ext uri="{FF2B5EF4-FFF2-40B4-BE49-F238E27FC236}">
              <a16:creationId xmlns:a16="http://schemas.microsoft.com/office/drawing/2014/main" id="{00000000-0008-0000-0000-00008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5" name="Line 829">
          <a:extLst>
            <a:ext uri="{FF2B5EF4-FFF2-40B4-BE49-F238E27FC236}">
              <a16:creationId xmlns:a16="http://schemas.microsoft.com/office/drawing/2014/main" id="{00000000-0008-0000-0000-00008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6" name="Line 830">
          <a:extLst>
            <a:ext uri="{FF2B5EF4-FFF2-40B4-BE49-F238E27FC236}">
              <a16:creationId xmlns:a16="http://schemas.microsoft.com/office/drawing/2014/main" id="{00000000-0008-0000-0000-00008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7" name="Line 831">
          <a:extLst>
            <a:ext uri="{FF2B5EF4-FFF2-40B4-BE49-F238E27FC236}">
              <a16:creationId xmlns:a16="http://schemas.microsoft.com/office/drawing/2014/main" id="{00000000-0008-0000-0000-00008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8" name="Line 832">
          <a:extLst>
            <a:ext uri="{FF2B5EF4-FFF2-40B4-BE49-F238E27FC236}">
              <a16:creationId xmlns:a16="http://schemas.microsoft.com/office/drawing/2014/main" id="{00000000-0008-0000-0000-00008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89" name="Line 833">
          <a:extLst>
            <a:ext uri="{FF2B5EF4-FFF2-40B4-BE49-F238E27FC236}">
              <a16:creationId xmlns:a16="http://schemas.microsoft.com/office/drawing/2014/main" id="{00000000-0008-0000-0000-00008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0" name="Line 834">
          <a:extLst>
            <a:ext uri="{FF2B5EF4-FFF2-40B4-BE49-F238E27FC236}">
              <a16:creationId xmlns:a16="http://schemas.microsoft.com/office/drawing/2014/main" id="{00000000-0008-0000-0000-00008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1" name="Line 835">
          <a:extLst>
            <a:ext uri="{FF2B5EF4-FFF2-40B4-BE49-F238E27FC236}">
              <a16:creationId xmlns:a16="http://schemas.microsoft.com/office/drawing/2014/main" id="{00000000-0008-0000-0000-00008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2" name="Line 836">
          <a:extLst>
            <a:ext uri="{FF2B5EF4-FFF2-40B4-BE49-F238E27FC236}">
              <a16:creationId xmlns:a16="http://schemas.microsoft.com/office/drawing/2014/main" id="{00000000-0008-0000-0000-00008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3" name="Line 837">
          <a:extLst>
            <a:ext uri="{FF2B5EF4-FFF2-40B4-BE49-F238E27FC236}">
              <a16:creationId xmlns:a16="http://schemas.microsoft.com/office/drawing/2014/main" id="{00000000-0008-0000-0000-00008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4" name="Line 838">
          <a:extLst>
            <a:ext uri="{FF2B5EF4-FFF2-40B4-BE49-F238E27FC236}">
              <a16:creationId xmlns:a16="http://schemas.microsoft.com/office/drawing/2014/main" id="{00000000-0008-0000-0000-00008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5" name="Line 839">
          <a:extLst>
            <a:ext uri="{FF2B5EF4-FFF2-40B4-BE49-F238E27FC236}">
              <a16:creationId xmlns:a16="http://schemas.microsoft.com/office/drawing/2014/main" id="{00000000-0008-0000-0000-00008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6" name="AutoShape 840">
          <a:extLst>
            <a:ext uri="{FF2B5EF4-FFF2-40B4-BE49-F238E27FC236}">
              <a16:creationId xmlns:a16="http://schemas.microsoft.com/office/drawing/2014/main" id="{00000000-0008-0000-0000-00008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7" name="AutoShape 841">
          <a:extLst>
            <a:ext uri="{FF2B5EF4-FFF2-40B4-BE49-F238E27FC236}">
              <a16:creationId xmlns:a16="http://schemas.microsoft.com/office/drawing/2014/main" id="{00000000-0008-0000-0000-00008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8" name="AutoShape 842">
          <a:extLst>
            <a:ext uri="{FF2B5EF4-FFF2-40B4-BE49-F238E27FC236}">
              <a16:creationId xmlns:a16="http://schemas.microsoft.com/office/drawing/2014/main" id="{00000000-0008-0000-0000-00008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199" name="AutoShape 843">
          <a:extLst>
            <a:ext uri="{FF2B5EF4-FFF2-40B4-BE49-F238E27FC236}">
              <a16:creationId xmlns:a16="http://schemas.microsoft.com/office/drawing/2014/main" id="{00000000-0008-0000-0000-00008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0" name="AutoShape 844">
          <a:extLst>
            <a:ext uri="{FF2B5EF4-FFF2-40B4-BE49-F238E27FC236}">
              <a16:creationId xmlns:a16="http://schemas.microsoft.com/office/drawing/2014/main" id="{00000000-0008-0000-0000-00009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1" name="AutoShape 845">
          <a:extLst>
            <a:ext uri="{FF2B5EF4-FFF2-40B4-BE49-F238E27FC236}">
              <a16:creationId xmlns:a16="http://schemas.microsoft.com/office/drawing/2014/main" id="{00000000-0008-0000-0000-00009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2" name="AutoShape 846">
          <a:extLst>
            <a:ext uri="{FF2B5EF4-FFF2-40B4-BE49-F238E27FC236}">
              <a16:creationId xmlns:a16="http://schemas.microsoft.com/office/drawing/2014/main" id="{00000000-0008-0000-0000-00009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3" name="AutoShape 847">
          <a:extLst>
            <a:ext uri="{FF2B5EF4-FFF2-40B4-BE49-F238E27FC236}">
              <a16:creationId xmlns:a16="http://schemas.microsoft.com/office/drawing/2014/main" id="{00000000-0008-0000-0000-00009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4" name="AutoShape 848">
          <a:extLst>
            <a:ext uri="{FF2B5EF4-FFF2-40B4-BE49-F238E27FC236}">
              <a16:creationId xmlns:a16="http://schemas.microsoft.com/office/drawing/2014/main" id="{00000000-0008-0000-0000-00009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5" name="AutoShape 849">
          <a:extLst>
            <a:ext uri="{FF2B5EF4-FFF2-40B4-BE49-F238E27FC236}">
              <a16:creationId xmlns:a16="http://schemas.microsoft.com/office/drawing/2014/main" id="{00000000-0008-0000-0000-00009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6" name="AutoShape 850">
          <a:extLst>
            <a:ext uri="{FF2B5EF4-FFF2-40B4-BE49-F238E27FC236}">
              <a16:creationId xmlns:a16="http://schemas.microsoft.com/office/drawing/2014/main" id="{00000000-0008-0000-0000-00009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7" name="AutoShape 851">
          <a:extLst>
            <a:ext uri="{FF2B5EF4-FFF2-40B4-BE49-F238E27FC236}">
              <a16:creationId xmlns:a16="http://schemas.microsoft.com/office/drawing/2014/main" id="{00000000-0008-0000-0000-00009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8" name="AutoShape 852">
          <a:extLst>
            <a:ext uri="{FF2B5EF4-FFF2-40B4-BE49-F238E27FC236}">
              <a16:creationId xmlns:a16="http://schemas.microsoft.com/office/drawing/2014/main" id="{00000000-0008-0000-0000-00009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09" name="AutoShape 853">
          <a:extLst>
            <a:ext uri="{FF2B5EF4-FFF2-40B4-BE49-F238E27FC236}">
              <a16:creationId xmlns:a16="http://schemas.microsoft.com/office/drawing/2014/main" id="{00000000-0008-0000-0000-00009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0" name="AutoShape 854">
          <a:extLst>
            <a:ext uri="{FF2B5EF4-FFF2-40B4-BE49-F238E27FC236}">
              <a16:creationId xmlns:a16="http://schemas.microsoft.com/office/drawing/2014/main" id="{00000000-0008-0000-0000-00009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1" name="AutoShape 855">
          <a:extLst>
            <a:ext uri="{FF2B5EF4-FFF2-40B4-BE49-F238E27FC236}">
              <a16:creationId xmlns:a16="http://schemas.microsoft.com/office/drawing/2014/main" id="{00000000-0008-0000-0000-00009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2" name="AutoShape 856">
          <a:extLst>
            <a:ext uri="{FF2B5EF4-FFF2-40B4-BE49-F238E27FC236}">
              <a16:creationId xmlns:a16="http://schemas.microsoft.com/office/drawing/2014/main" id="{00000000-0008-0000-0000-00009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3" name="AutoShape 857">
          <a:extLst>
            <a:ext uri="{FF2B5EF4-FFF2-40B4-BE49-F238E27FC236}">
              <a16:creationId xmlns:a16="http://schemas.microsoft.com/office/drawing/2014/main" id="{00000000-0008-0000-0000-00009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4" name="AutoShape 858">
          <a:extLst>
            <a:ext uri="{FF2B5EF4-FFF2-40B4-BE49-F238E27FC236}">
              <a16:creationId xmlns:a16="http://schemas.microsoft.com/office/drawing/2014/main" id="{00000000-0008-0000-0000-00009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5" name="AutoShape 859">
          <a:extLst>
            <a:ext uri="{FF2B5EF4-FFF2-40B4-BE49-F238E27FC236}">
              <a16:creationId xmlns:a16="http://schemas.microsoft.com/office/drawing/2014/main" id="{00000000-0008-0000-0000-00009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6" name="AutoShape 860">
          <a:extLst>
            <a:ext uri="{FF2B5EF4-FFF2-40B4-BE49-F238E27FC236}">
              <a16:creationId xmlns:a16="http://schemas.microsoft.com/office/drawing/2014/main" id="{00000000-0008-0000-0000-0000A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7" name="AutoShape 861">
          <a:extLst>
            <a:ext uri="{FF2B5EF4-FFF2-40B4-BE49-F238E27FC236}">
              <a16:creationId xmlns:a16="http://schemas.microsoft.com/office/drawing/2014/main" id="{00000000-0008-0000-0000-0000A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8" name="AutoShape 862">
          <a:extLst>
            <a:ext uri="{FF2B5EF4-FFF2-40B4-BE49-F238E27FC236}">
              <a16:creationId xmlns:a16="http://schemas.microsoft.com/office/drawing/2014/main" id="{00000000-0008-0000-0000-0000A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19" name="AutoShape 863">
          <a:extLst>
            <a:ext uri="{FF2B5EF4-FFF2-40B4-BE49-F238E27FC236}">
              <a16:creationId xmlns:a16="http://schemas.microsoft.com/office/drawing/2014/main" id="{00000000-0008-0000-0000-0000A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0" name="AutoShape 864">
          <a:extLst>
            <a:ext uri="{FF2B5EF4-FFF2-40B4-BE49-F238E27FC236}">
              <a16:creationId xmlns:a16="http://schemas.microsoft.com/office/drawing/2014/main" id="{00000000-0008-0000-0000-0000A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1" name="AutoShape 865">
          <a:extLst>
            <a:ext uri="{FF2B5EF4-FFF2-40B4-BE49-F238E27FC236}">
              <a16:creationId xmlns:a16="http://schemas.microsoft.com/office/drawing/2014/main" id="{00000000-0008-0000-0000-0000A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2" name="AutoShape 866">
          <a:extLst>
            <a:ext uri="{FF2B5EF4-FFF2-40B4-BE49-F238E27FC236}">
              <a16:creationId xmlns:a16="http://schemas.microsoft.com/office/drawing/2014/main" id="{00000000-0008-0000-0000-0000A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3" name="AutoShape 867">
          <a:extLst>
            <a:ext uri="{FF2B5EF4-FFF2-40B4-BE49-F238E27FC236}">
              <a16:creationId xmlns:a16="http://schemas.microsoft.com/office/drawing/2014/main" id="{00000000-0008-0000-0000-0000A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4" name="AutoShape 868">
          <a:extLst>
            <a:ext uri="{FF2B5EF4-FFF2-40B4-BE49-F238E27FC236}">
              <a16:creationId xmlns:a16="http://schemas.microsoft.com/office/drawing/2014/main" id="{00000000-0008-0000-0000-0000A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5" name="AutoShape 869">
          <a:extLst>
            <a:ext uri="{FF2B5EF4-FFF2-40B4-BE49-F238E27FC236}">
              <a16:creationId xmlns:a16="http://schemas.microsoft.com/office/drawing/2014/main" id="{00000000-0008-0000-0000-0000A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6" name="Line 872">
          <a:extLst>
            <a:ext uri="{FF2B5EF4-FFF2-40B4-BE49-F238E27FC236}">
              <a16:creationId xmlns:a16="http://schemas.microsoft.com/office/drawing/2014/main" id="{00000000-0008-0000-0000-0000A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7" name="Line 873">
          <a:extLst>
            <a:ext uri="{FF2B5EF4-FFF2-40B4-BE49-F238E27FC236}">
              <a16:creationId xmlns:a16="http://schemas.microsoft.com/office/drawing/2014/main" id="{00000000-0008-0000-0000-0000A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8" name="Line 874">
          <a:extLst>
            <a:ext uri="{FF2B5EF4-FFF2-40B4-BE49-F238E27FC236}">
              <a16:creationId xmlns:a16="http://schemas.microsoft.com/office/drawing/2014/main" id="{00000000-0008-0000-0000-0000A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29" name="Line 875">
          <a:extLst>
            <a:ext uri="{FF2B5EF4-FFF2-40B4-BE49-F238E27FC236}">
              <a16:creationId xmlns:a16="http://schemas.microsoft.com/office/drawing/2014/main" id="{00000000-0008-0000-0000-0000A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0" name="Line 876">
          <a:extLst>
            <a:ext uri="{FF2B5EF4-FFF2-40B4-BE49-F238E27FC236}">
              <a16:creationId xmlns:a16="http://schemas.microsoft.com/office/drawing/2014/main" id="{00000000-0008-0000-0000-0000A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1" name="Line 877">
          <a:extLst>
            <a:ext uri="{FF2B5EF4-FFF2-40B4-BE49-F238E27FC236}">
              <a16:creationId xmlns:a16="http://schemas.microsoft.com/office/drawing/2014/main" id="{00000000-0008-0000-0000-0000A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2" name="Line 878">
          <a:extLst>
            <a:ext uri="{FF2B5EF4-FFF2-40B4-BE49-F238E27FC236}">
              <a16:creationId xmlns:a16="http://schemas.microsoft.com/office/drawing/2014/main" id="{00000000-0008-0000-0000-0000B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3" name="Line 879">
          <a:extLst>
            <a:ext uri="{FF2B5EF4-FFF2-40B4-BE49-F238E27FC236}">
              <a16:creationId xmlns:a16="http://schemas.microsoft.com/office/drawing/2014/main" id="{00000000-0008-0000-0000-0000B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4" name="Line 880">
          <a:extLst>
            <a:ext uri="{FF2B5EF4-FFF2-40B4-BE49-F238E27FC236}">
              <a16:creationId xmlns:a16="http://schemas.microsoft.com/office/drawing/2014/main" id="{00000000-0008-0000-0000-0000B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5" name="Line 881">
          <a:extLst>
            <a:ext uri="{FF2B5EF4-FFF2-40B4-BE49-F238E27FC236}">
              <a16:creationId xmlns:a16="http://schemas.microsoft.com/office/drawing/2014/main" id="{00000000-0008-0000-0000-0000B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6" name="Line 882">
          <a:extLst>
            <a:ext uri="{FF2B5EF4-FFF2-40B4-BE49-F238E27FC236}">
              <a16:creationId xmlns:a16="http://schemas.microsoft.com/office/drawing/2014/main" id="{00000000-0008-0000-0000-0000B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7" name="Line 883">
          <a:extLst>
            <a:ext uri="{FF2B5EF4-FFF2-40B4-BE49-F238E27FC236}">
              <a16:creationId xmlns:a16="http://schemas.microsoft.com/office/drawing/2014/main" id="{00000000-0008-0000-0000-0000B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8" name="Line 884">
          <a:extLst>
            <a:ext uri="{FF2B5EF4-FFF2-40B4-BE49-F238E27FC236}">
              <a16:creationId xmlns:a16="http://schemas.microsoft.com/office/drawing/2014/main" id="{00000000-0008-0000-0000-0000B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39" name="Line 885">
          <a:extLst>
            <a:ext uri="{FF2B5EF4-FFF2-40B4-BE49-F238E27FC236}">
              <a16:creationId xmlns:a16="http://schemas.microsoft.com/office/drawing/2014/main" id="{00000000-0008-0000-0000-0000B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0" name="Line 886">
          <a:extLst>
            <a:ext uri="{FF2B5EF4-FFF2-40B4-BE49-F238E27FC236}">
              <a16:creationId xmlns:a16="http://schemas.microsoft.com/office/drawing/2014/main" id="{00000000-0008-0000-0000-0000B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1" name="Line 887">
          <a:extLst>
            <a:ext uri="{FF2B5EF4-FFF2-40B4-BE49-F238E27FC236}">
              <a16:creationId xmlns:a16="http://schemas.microsoft.com/office/drawing/2014/main" id="{00000000-0008-0000-0000-0000B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2" name="Line 888">
          <a:extLst>
            <a:ext uri="{FF2B5EF4-FFF2-40B4-BE49-F238E27FC236}">
              <a16:creationId xmlns:a16="http://schemas.microsoft.com/office/drawing/2014/main" id="{00000000-0008-0000-0000-0000B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3" name="Line 889">
          <a:extLst>
            <a:ext uri="{FF2B5EF4-FFF2-40B4-BE49-F238E27FC236}">
              <a16:creationId xmlns:a16="http://schemas.microsoft.com/office/drawing/2014/main" id="{00000000-0008-0000-0000-0000B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4" name="Line 890">
          <a:extLst>
            <a:ext uri="{FF2B5EF4-FFF2-40B4-BE49-F238E27FC236}">
              <a16:creationId xmlns:a16="http://schemas.microsoft.com/office/drawing/2014/main" id="{00000000-0008-0000-0000-0000B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5" name="Line 891">
          <a:extLst>
            <a:ext uri="{FF2B5EF4-FFF2-40B4-BE49-F238E27FC236}">
              <a16:creationId xmlns:a16="http://schemas.microsoft.com/office/drawing/2014/main" id="{00000000-0008-0000-0000-0000B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6" name="Line 892">
          <a:extLst>
            <a:ext uri="{FF2B5EF4-FFF2-40B4-BE49-F238E27FC236}">
              <a16:creationId xmlns:a16="http://schemas.microsoft.com/office/drawing/2014/main" id="{00000000-0008-0000-0000-0000B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7" name="Line 893">
          <a:extLst>
            <a:ext uri="{FF2B5EF4-FFF2-40B4-BE49-F238E27FC236}">
              <a16:creationId xmlns:a16="http://schemas.microsoft.com/office/drawing/2014/main" id="{00000000-0008-0000-0000-0000B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8" name="Line 894">
          <a:extLst>
            <a:ext uri="{FF2B5EF4-FFF2-40B4-BE49-F238E27FC236}">
              <a16:creationId xmlns:a16="http://schemas.microsoft.com/office/drawing/2014/main" id="{00000000-0008-0000-0000-0000C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49" name="Line 895">
          <a:extLst>
            <a:ext uri="{FF2B5EF4-FFF2-40B4-BE49-F238E27FC236}">
              <a16:creationId xmlns:a16="http://schemas.microsoft.com/office/drawing/2014/main" id="{00000000-0008-0000-0000-0000C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0" name="Line 896">
          <a:extLst>
            <a:ext uri="{FF2B5EF4-FFF2-40B4-BE49-F238E27FC236}">
              <a16:creationId xmlns:a16="http://schemas.microsoft.com/office/drawing/2014/main" id="{00000000-0008-0000-0000-0000C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1" name="Line 897">
          <a:extLst>
            <a:ext uri="{FF2B5EF4-FFF2-40B4-BE49-F238E27FC236}">
              <a16:creationId xmlns:a16="http://schemas.microsoft.com/office/drawing/2014/main" id="{00000000-0008-0000-0000-0000C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2" name="Line 898">
          <a:extLst>
            <a:ext uri="{FF2B5EF4-FFF2-40B4-BE49-F238E27FC236}">
              <a16:creationId xmlns:a16="http://schemas.microsoft.com/office/drawing/2014/main" id="{00000000-0008-0000-0000-0000C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3" name="Line 899">
          <a:extLst>
            <a:ext uri="{FF2B5EF4-FFF2-40B4-BE49-F238E27FC236}">
              <a16:creationId xmlns:a16="http://schemas.microsoft.com/office/drawing/2014/main" id="{00000000-0008-0000-0000-0000C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4" name="Line 900">
          <a:extLst>
            <a:ext uri="{FF2B5EF4-FFF2-40B4-BE49-F238E27FC236}">
              <a16:creationId xmlns:a16="http://schemas.microsoft.com/office/drawing/2014/main" id="{00000000-0008-0000-0000-0000C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5" name="Line 901">
          <a:extLst>
            <a:ext uri="{FF2B5EF4-FFF2-40B4-BE49-F238E27FC236}">
              <a16:creationId xmlns:a16="http://schemas.microsoft.com/office/drawing/2014/main" id="{00000000-0008-0000-0000-0000C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6" name="Line 902">
          <a:extLst>
            <a:ext uri="{FF2B5EF4-FFF2-40B4-BE49-F238E27FC236}">
              <a16:creationId xmlns:a16="http://schemas.microsoft.com/office/drawing/2014/main" id="{00000000-0008-0000-0000-0000C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7" name="Line 903">
          <a:extLst>
            <a:ext uri="{FF2B5EF4-FFF2-40B4-BE49-F238E27FC236}">
              <a16:creationId xmlns:a16="http://schemas.microsoft.com/office/drawing/2014/main" id="{00000000-0008-0000-0000-0000C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8" name="Line 904">
          <a:extLst>
            <a:ext uri="{FF2B5EF4-FFF2-40B4-BE49-F238E27FC236}">
              <a16:creationId xmlns:a16="http://schemas.microsoft.com/office/drawing/2014/main" id="{00000000-0008-0000-0000-0000C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59" name="Line 905">
          <a:extLst>
            <a:ext uri="{FF2B5EF4-FFF2-40B4-BE49-F238E27FC236}">
              <a16:creationId xmlns:a16="http://schemas.microsoft.com/office/drawing/2014/main" id="{00000000-0008-0000-0000-0000C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0" name="Line 906">
          <a:extLst>
            <a:ext uri="{FF2B5EF4-FFF2-40B4-BE49-F238E27FC236}">
              <a16:creationId xmlns:a16="http://schemas.microsoft.com/office/drawing/2014/main" id="{00000000-0008-0000-0000-0000C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1" name="Line 907">
          <a:extLst>
            <a:ext uri="{FF2B5EF4-FFF2-40B4-BE49-F238E27FC236}">
              <a16:creationId xmlns:a16="http://schemas.microsoft.com/office/drawing/2014/main" id="{00000000-0008-0000-0000-0000C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2" name="Line 908">
          <a:extLst>
            <a:ext uri="{FF2B5EF4-FFF2-40B4-BE49-F238E27FC236}">
              <a16:creationId xmlns:a16="http://schemas.microsoft.com/office/drawing/2014/main" id="{00000000-0008-0000-0000-0000C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3" name="Line 909">
          <a:extLst>
            <a:ext uri="{FF2B5EF4-FFF2-40B4-BE49-F238E27FC236}">
              <a16:creationId xmlns:a16="http://schemas.microsoft.com/office/drawing/2014/main" id="{00000000-0008-0000-0000-0000C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4" name="Line 910">
          <a:extLst>
            <a:ext uri="{FF2B5EF4-FFF2-40B4-BE49-F238E27FC236}">
              <a16:creationId xmlns:a16="http://schemas.microsoft.com/office/drawing/2014/main" id="{00000000-0008-0000-0000-0000D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5" name="Line 911">
          <a:extLst>
            <a:ext uri="{FF2B5EF4-FFF2-40B4-BE49-F238E27FC236}">
              <a16:creationId xmlns:a16="http://schemas.microsoft.com/office/drawing/2014/main" id="{00000000-0008-0000-0000-0000D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6" name="Line 912">
          <a:extLst>
            <a:ext uri="{FF2B5EF4-FFF2-40B4-BE49-F238E27FC236}">
              <a16:creationId xmlns:a16="http://schemas.microsoft.com/office/drawing/2014/main" id="{00000000-0008-0000-0000-0000D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7" name="Line 913">
          <a:extLst>
            <a:ext uri="{FF2B5EF4-FFF2-40B4-BE49-F238E27FC236}">
              <a16:creationId xmlns:a16="http://schemas.microsoft.com/office/drawing/2014/main" id="{00000000-0008-0000-0000-0000D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8" name="Line 914">
          <a:extLst>
            <a:ext uri="{FF2B5EF4-FFF2-40B4-BE49-F238E27FC236}">
              <a16:creationId xmlns:a16="http://schemas.microsoft.com/office/drawing/2014/main" id="{00000000-0008-0000-0000-0000D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69" name="Line 915">
          <a:extLst>
            <a:ext uri="{FF2B5EF4-FFF2-40B4-BE49-F238E27FC236}">
              <a16:creationId xmlns:a16="http://schemas.microsoft.com/office/drawing/2014/main" id="{00000000-0008-0000-0000-0000D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0" name="Line 916">
          <a:extLst>
            <a:ext uri="{FF2B5EF4-FFF2-40B4-BE49-F238E27FC236}">
              <a16:creationId xmlns:a16="http://schemas.microsoft.com/office/drawing/2014/main" id="{00000000-0008-0000-0000-0000D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1" name="Line 917">
          <a:extLst>
            <a:ext uri="{FF2B5EF4-FFF2-40B4-BE49-F238E27FC236}">
              <a16:creationId xmlns:a16="http://schemas.microsoft.com/office/drawing/2014/main" id="{00000000-0008-0000-0000-0000D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2" name="Line 918">
          <a:extLst>
            <a:ext uri="{FF2B5EF4-FFF2-40B4-BE49-F238E27FC236}">
              <a16:creationId xmlns:a16="http://schemas.microsoft.com/office/drawing/2014/main" id="{00000000-0008-0000-0000-0000D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3" name="Line 919">
          <a:extLst>
            <a:ext uri="{FF2B5EF4-FFF2-40B4-BE49-F238E27FC236}">
              <a16:creationId xmlns:a16="http://schemas.microsoft.com/office/drawing/2014/main" id="{00000000-0008-0000-0000-0000D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4" name="Line 920">
          <a:extLst>
            <a:ext uri="{FF2B5EF4-FFF2-40B4-BE49-F238E27FC236}">
              <a16:creationId xmlns:a16="http://schemas.microsoft.com/office/drawing/2014/main" id="{00000000-0008-0000-0000-0000D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5" name="Line 921">
          <a:extLst>
            <a:ext uri="{FF2B5EF4-FFF2-40B4-BE49-F238E27FC236}">
              <a16:creationId xmlns:a16="http://schemas.microsoft.com/office/drawing/2014/main" id="{00000000-0008-0000-0000-0000D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6" name="Line 922">
          <a:extLst>
            <a:ext uri="{FF2B5EF4-FFF2-40B4-BE49-F238E27FC236}">
              <a16:creationId xmlns:a16="http://schemas.microsoft.com/office/drawing/2014/main" id="{00000000-0008-0000-0000-0000D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7" name="Line 923">
          <a:extLst>
            <a:ext uri="{FF2B5EF4-FFF2-40B4-BE49-F238E27FC236}">
              <a16:creationId xmlns:a16="http://schemas.microsoft.com/office/drawing/2014/main" id="{00000000-0008-0000-0000-0000D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8" name="Line 924">
          <a:extLst>
            <a:ext uri="{FF2B5EF4-FFF2-40B4-BE49-F238E27FC236}">
              <a16:creationId xmlns:a16="http://schemas.microsoft.com/office/drawing/2014/main" id="{00000000-0008-0000-0000-0000D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79" name="Line 925">
          <a:extLst>
            <a:ext uri="{FF2B5EF4-FFF2-40B4-BE49-F238E27FC236}">
              <a16:creationId xmlns:a16="http://schemas.microsoft.com/office/drawing/2014/main" id="{00000000-0008-0000-0000-0000D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0" name="Line 926">
          <a:extLst>
            <a:ext uri="{FF2B5EF4-FFF2-40B4-BE49-F238E27FC236}">
              <a16:creationId xmlns:a16="http://schemas.microsoft.com/office/drawing/2014/main" id="{00000000-0008-0000-0000-0000E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1" name="Line 927">
          <a:extLst>
            <a:ext uri="{FF2B5EF4-FFF2-40B4-BE49-F238E27FC236}">
              <a16:creationId xmlns:a16="http://schemas.microsoft.com/office/drawing/2014/main" id="{00000000-0008-0000-0000-0000E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2" name="Line 928">
          <a:extLst>
            <a:ext uri="{FF2B5EF4-FFF2-40B4-BE49-F238E27FC236}">
              <a16:creationId xmlns:a16="http://schemas.microsoft.com/office/drawing/2014/main" id="{00000000-0008-0000-0000-0000E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3" name="Line 929">
          <a:extLst>
            <a:ext uri="{FF2B5EF4-FFF2-40B4-BE49-F238E27FC236}">
              <a16:creationId xmlns:a16="http://schemas.microsoft.com/office/drawing/2014/main" id="{00000000-0008-0000-0000-0000E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4" name="Line 930">
          <a:extLst>
            <a:ext uri="{FF2B5EF4-FFF2-40B4-BE49-F238E27FC236}">
              <a16:creationId xmlns:a16="http://schemas.microsoft.com/office/drawing/2014/main" id="{00000000-0008-0000-0000-0000E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5" name="Line 931">
          <a:extLst>
            <a:ext uri="{FF2B5EF4-FFF2-40B4-BE49-F238E27FC236}">
              <a16:creationId xmlns:a16="http://schemas.microsoft.com/office/drawing/2014/main" id="{00000000-0008-0000-0000-0000E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6" name="Line 932">
          <a:extLst>
            <a:ext uri="{FF2B5EF4-FFF2-40B4-BE49-F238E27FC236}">
              <a16:creationId xmlns:a16="http://schemas.microsoft.com/office/drawing/2014/main" id="{00000000-0008-0000-0000-0000E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7" name="Line 933">
          <a:extLst>
            <a:ext uri="{FF2B5EF4-FFF2-40B4-BE49-F238E27FC236}">
              <a16:creationId xmlns:a16="http://schemas.microsoft.com/office/drawing/2014/main" id="{00000000-0008-0000-0000-0000E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8" name="Line 934">
          <a:extLst>
            <a:ext uri="{FF2B5EF4-FFF2-40B4-BE49-F238E27FC236}">
              <a16:creationId xmlns:a16="http://schemas.microsoft.com/office/drawing/2014/main" id="{00000000-0008-0000-0000-0000E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89" name="Line 935">
          <a:extLst>
            <a:ext uri="{FF2B5EF4-FFF2-40B4-BE49-F238E27FC236}">
              <a16:creationId xmlns:a16="http://schemas.microsoft.com/office/drawing/2014/main" id="{00000000-0008-0000-0000-0000E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0" name="Line 936">
          <a:extLst>
            <a:ext uri="{FF2B5EF4-FFF2-40B4-BE49-F238E27FC236}">
              <a16:creationId xmlns:a16="http://schemas.microsoft.com/office/drawing/2014/main" id="{00000000-0008-0000-0000-0000E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1" name="Line 937">
          <a:extLst>
            <a:ext uri="{FF2B5EF4-FFF2-40B4-BE49-F238E27FC236}">
              <a16:creationId xmlns:a16="http://schemas.microsoft.com/office/drawing/2014/main" id="{00000000-0008-0000-0000-0000E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2" name="Line 938">
          <a:extLst>
            <a:ext uri="{FF2B5EF4-FFF2-40B4-BE49-F238E27FC236}">
              <a16:creationId xmlns:a16="http://schemas.microsoft.com/office/drawing/2014/main" id="{00000000-0008-0000-0000-0000E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3" name="Line 939">
          <a:extLst>
            <a:ext uri="{FF2B5EF4-FFF2-40B4-BE49-F238E27FC236}">
              <a16:creationId xmlns:a16="http://schemas.microsoft.com/office/drawing/2014/main" id="{00000000-0008-0000-0000-0000E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4" name="Line 940">
          <a:extLst>
            <a:ext uri="{FF2B5EF4-FFF2-40B4-BE49-F238E27FC236}">
              <a16:creationId xmlns:a16="http://schemas.microsoft.com/office/drawing/2014/main" id="{00000000-0008-0000-0000-0000E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5" name="Line 941">
          <a:extLst>
            <a:ext uri="{FF2B5EF4-FFF2-40B4-BE49-F238E27FC236}">
              <a16:creationId xmlns:a16="http://schemas.microsoft.com/office/drawing/2014/main" id="{00000000-0008-0000-0000-0000E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6" name="Line 942">
          <a:extLst>
            <a:ext uri="{FF2B5EF4-FFF2-40B4-BE49-F238E27FC236}">
              <a16:creationId xmlns:a16="http://schemas.microsoft.com/office/drawing/2014/main" id="{00000000-0008-0000-0000-0000F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7" name="Line 943">
          <a:extLst>
            <a:ext uri="{FF2B5EF4-FFF2-40B4-BE49-F238E27FC236}">
              <a16:creationId xmlns:a16="http://schemas.microsoft.com/office/drawing/2014/main" id="{00000000-0008-0000-0000-0000F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8" name="Line 944">
          <a:extLst>
            <a:ext uri="{FF2B5EF4-FFF2-40B4-BE49-F238E27FC236}">
              <a16:creationId xmlns:a16="http://schemas.microsoft.com/office/drawing/2014/main" id="{00000000-0008-0000-0000-0000F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299" name="Line 945">
          <a:extLst>
            <a:ext uri="{FF2B5EF4-FFF2-40B4-BE49-F238E27FC236}">
              <a16:creationId xmlns:a16="http://schemas.microsoft.com/office/drawing/2014/main" id="{00000000-0008-0000-0000-0000F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0" name="Line 946">
          <a:extLst>
            <a:ext uri="{FF2B5EF4-FFF2-40B4-BE49-F238E27FC236}">
              <a16:creationId xmlns:a16="http://schemas.microsoft.com/office/drawing/2014/main" id="{00000000-0008-0000-0000-0000F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1" name="Line 947">
          <a:extLst>
            <a:ext uri="{FF2B5EF4-FFF2-40B4-BE49-F238E27FC236}">
              <a16:creationId xmlns:a16="http://schemas.microsoft.com/office/drawing/2014/main" id="{00000000-0008-0000-0000-0000F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2" name="Line 948">
          <a:extLst>
            <a:ext uri="{FF2B5EF4-FFF2-40B4-BE49-F238E27FC236}">
              <a16:creationId xmlns:a16="http://schemas.microsoft.com/office/drawing/2014/main" id="{00000000-0008-0000-0000-0000F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3" name="Line 949">
          <a:extLst>
            <a:ext uri="{FF2B5EF4-FFF2-40B4-BE49-F238E27FC236}">
              <a16:creationId xmlns:a16="http://schemas.microsoft.com/office/drawing/2014/main" id="{00000000-0008-0000-0000-0000F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4" name="Line 950">
          <a:extLst>
            <a:ext uri="{FF2B5EF4-FFF2-40B4-BE49-F238E27FC236}">
              <a16:creationId xmlns:a16="http://schemas.microsoft.com/office/drawing/2014/main" id="{00000000-0008-0000-0000-0000F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5" name="Line 951">
          <a:extLst>
            <a:ext uri="{FF2B5EF4-FFF2-40B4-BE49-F238E27FC236}">
              <a16:creationId xmlns:a16="http://schemas.microsoft.com/office/drawing/2014/main" id="{00000000-0008-0000-0000-0000F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6" name="Line 952">
          <a:extLst>
            <a:ext uri="{FF2B5EF4-FFF2-40B4-BE49-F238E27FC236}">
              <a16:creationId xmlns:a16="http://schemas.microsoft.com/office/drawing/2014/main" id="{00000000-0008-0000-0000-0000F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7" name="Line 953">
          <a:extLst>
            <a:ext uri="{FF2B5EF4-FFF2-40B4-BE49-F238E27FC236}">
              <a16:creationId xmlns:a16="http://schemas.microsoft.com/office/drawing/2014/main" id="{00000000-0008-0000-0000-0000F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8" name="Line 954">
          <a:extLst>
            <a:ext uri="{FF2B5EF4-FFF2-40B4-BE49-F238E27FC236}">
              <a16:creationId xmlns:a16="http://schemas.microsoft.com/office/drawing/2014/main" id="{00000000-0008-0000-0000-0000F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09" name="Line 955">
          <a:extLst>
            <a:ext uri="{FF2B5EF4-FFF2-40B4-BE49-F238E27FC236}">
              <a16:creationId xmlns:a16="http://schemas.microsoft.com/office/drawing/2014/main" id="{00000000-0008-0000-0000-0000F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0" name="Line 956">
          <a:extLst>
            <a:ext uri="{FF2B5EF4-FFF2-40B4-BE49-F238E27FC236}">
              <a16:creationId xmlns:a16="http://schemas.microsoft.com/office/drawing/2014/main" id="{00000000-0008-0000-0000-0000F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1" name="Line 957">
          <a:extLst>
            <a:ext uri="{FF2B5EF4-FFF2-40B4-BE49-F238E27FC236}">
              <a16:creationId xmlns:a16="http://schemas.microsoft.com/office/drawing/2014/main" id="{00000000-0008-0000-0000-0000F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2" name="Line 958">
          <a:extLst>
            <a:ext uri="{FF2B5EF4-FFF2-40B4-BE49-F238E27FC236}">
              <a16:creationId xmlns:a16="http://schemas.microsoft.com/office/drawing/2014/main" id="{00000000-0008-0000-0000-00000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3" name="Line 959">
          <a:extLst>
            <a:ext uri="{FF2B5EF4-FFF2-40B4-BE49-F238E27FC236}">
              <a16:creationId xmlns:a16="http://schemas.microsoft.com/office/drawing/2014/main" id="{00000000-0008-0000-0000-00000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4" name="Line 960">
          <a:extLst>
            <a:ext uri="{FF2B5EF4-FFF2-40B4-BE49-F238E27FC236}">
              <a16:creationId xmlns:a16="http://schemas.microsoft.com/office/drawing/2014/main" id="{00000000-0008-0000-0000-00000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5" name="Line 961">
          <a:extLst>
            <a:ext uri="{FF2B5EF4-FFF2-40B4-BE49-F238E27FC236}">
              <a16:creationId xmlns:a16="http://schemas.microsoft.com/office/drawing/2014/main" id="{00000000-0008-0000-0000-00000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6" name="Line 962">
          <a:extLst>
            <a:ext uri="{FF2B5EF4-FFF2-40B4-BE49-F238E27FC236}">
              <a16:creationId xmlns:a16="http://schemas.microsoft.com/office/drawing/2014/main" id="{00000000-0008-0000-0000-00000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7" name="Line 963">
          <a:extLst>
            <a:ext uri="{FF2B5EF4-FFF2-40B4-BE49-F238E27FC236}">
              <a16:creationId xmlns:a16="http://schemas.microsoft.com/office/drawing/2014/main" id="{00000000-0008-0000-0000-00000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8" name="Line 964">
          <a:extLst>
            <a:ext uri="{FF2B5EF4-FFF2-40B4-BE49-F238E27FC236}">
              <a16:creationId xmlns:a16="http://schemas.microsoft.com/office/drawing/2014/main" id="{00000000-0008-0000-0000-00000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19" name="Line 965">
          <a:extLst>
            <a:ext uri="{FF2B5EF4-FFF2-40B4-BE49-F238E27FC236}">
              <a16:creationId xmlns:a16="http://schemas.microsoft.com/office/drawing/2014/main" id="{00000000-0008-0000-0000-00000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0" name="Line 966">
          <a:extLst>
            <a:ext uri="{FF2B5EF4-FFF2-40B4-BE49-F238E27FC236}">
              <a16:creationId xmlns:a16="http://schemas.microsoft.com/office/drawing/2014/main" id="{00000000-0008-0000-0000-00000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1" name="Line 967">
          <a:extLst>
            <a:ext uri="{FF2B5EF4-FFF2-40B4-BE49-F238E27FC236}">
              <a16:creationId xmlns:a16="http://schemas.microsoft.com/office/drawing/2014/main" id="{00000000-0008-0000-0000-00000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2" name="Line 968">
          <a:extLst>
            <a:ext uri="{FF2B5EF4-FFF2-40B4-BE49-F238E27FC236}">
              <a16:creationId xmlns:a16="http://schemas.microsoft.com/office/drawing/2014/main" id="{00000000-0008-0000-0000-00000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3" name="Line 969">
          <a:extLst>
            <a:ext uri="{FF2B5EF4-FFF2-40B4-BE49-F238E27FC236}">
              <a16:creationId xmlns:a16="http://schemas.microsoft.com/office/drawing/2014/main" id="{00000000-0008-0000-0000-00000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4" name="Line 970">
          <a:extLst>
            <a:ext uri="{FF2B5EF4-FFF2-40B4-BE49-F238E27FC236}">
              <a16:creationId xmlns:a16="http://schemas.microsoft.com/office/drawing/2014/main" id="{00000000-0008-0000-0000-00000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5" name="Line 971">
          <a:extLst>
            <a:ext uri="{FF2B5EF4-FFF2-40B4-BE49-F238E27FC236}">
              <a16:creationId xmlns:a16="http://schemas.microsoft.com/office/drawing/2014/main" id="{00000000-0008-0000-0000-00000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6" name="Line 972">
          <a:extLst>
            <a:ext uri="{FF2B5EF4-FFF2-40B4-BE49-F238E27FC236}">
              <a16:creationId xmlns:a16="http://schemas.microsoft.com/office/drawing/2014/main" id="{00000000-0008-0000-0000-00000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7" name="Line 973">
          <a:extLst>
            <a:ext uri="{FF2B5EF4-FFF2-40B4-BE49-F238E27FC236}">
              <a16:creationId xmlns:a16="http://schemas.microsoft.com/office/drawing/2014/main" id="{00000000-0008-0000-0000-00000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8" name="Line 974">
          <a:extLst>
            <a:ext uri="{FF2B5EF4-FFF2-40B4-BE49-F238E27FC236}">
              <a16:creationId xmlns:a16="http://schemas.microsoft.com/office/drawing/2014/main" id="{00000000-0008-0000-0000-00001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29" name="Line 975">
          <a:extLst>
            <a:ext uri="{FF2B5EF4-FFF2-40B4-BE49-F238E27FC236}">
              <a16:creationId xmlns:a16="http://schemas.microsoft.com/office/drawing/2014/main" id="{00000000-0008-0000-0000-00001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0" name="Line 976">
          <a:extLst>
            <a:ext uri="{FF2B5EF4-FFF2-40B4-BE49-F238E27FC236}">
              <a16:creationId xmlns:a16="http://schemas.microsoft.com/office/drawing/2014/main" id="{00000000-0008-0000-0000-00001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1" name="Line 977">
          <a:extLst>
            <a:ext uri="{FF2B5EF4-FFF2-40B4-BE49-F238E27FC236}">
              <a16:creationId xmlns:a16="http://schemas.microsoft.com/office/drawing/2014/main" id="{00000000-0008-0000-0000-00001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2" name="Line 978">
          <a:extLst>
            <a:ext uri="{FF2B5EF4-FFF2-40B4-BE49-F238E27FC236}">
              <a16:creationId xmlns:a16="http://schemas.microsoft.com/office/drawing/2014/main" id="{00000000-0008-0000-0000-00001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3" name="Line 979">
          <a:extLst>
            <a:ext uri="{FF2B5EF4-FFF2-40B4-BE49-F238E27FC236}">
              <a16:creationId xmlns:a16="http://schemas.microsoft.com/office/drawing/2014/main" id="{00000000-0008-0000-0000-00001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4" name="Line 980">
          <a:extLst>
            <a:ext uri="{FF2B5EF4-FFF2-40B4-BE49-F238E27FC236}">
              <a16:creationId xmlns:a16="http://schemas.microsoft.com/office/drawing/2014/main" id="{00000000-0008-0000-0000-00001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5" name="Line 981">
          <a:extLst>
            <a:ext uri="{FF2B5EF4-FFF2-40B4-BE49-F238E27FC236}">
              <a16:creationId xmlns:a16="http://schemas.microsoft.com/office/drawing/2014/main" id="{00000000-0008-0000-0000-00001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6" name="Line 982">
          <a:extLst>
            <a:ext uri="{FF2B5EF4-FFF2-40B4-BE49-F238E27FC236}">
              <a16:creationId xmlns:a16="http://schemas.microsoft.com/office/drawing/2014/main" id="{00000000-0008-0000-0000-00001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7" name="Line 983">
          <a:extLst>
            <a:ext uri="{FF2B5EF4-FFF2-40B4-BE49-F238E27FC236}">
              <a16:creationId xmlns:a16="http://schemas.microsoft.com/office/drawing/2014/main" id="{00000000-0008-0000-0000-00001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8" name="AutoShape 984">
          <a:extLst>
            <a:ext uri="{FF2B5EF4-FFF2-40B4-BE49-F238E27FC236}">
              <a16:creationId xmlns:a16="http://schemas.microsoft.com/office/drawing/2014/main" id="{00000000-0008-0000-0000-00001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39" name="AutoShape 985">
          <a:extLst>
            <a:ext uri="{FF2B5EF4-FFF2-40B4-BE49-F238E27FC236}">
              <a16:creationId xmlns:a16="http://schemas.microsoft.com/office/drawing/2014/main" id="{00000000-0008-0000-0000-00001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0" name="AutoShape 986">
          <a:extLst>
            <a:ext uri="{FF2B5EF4-FFF2-40B4-BE49-F238E27FC236}">
              <a16:creationId xmlns:a16="http://schemas.microsoft.com/office/drawing/2014/main" id="{00000000-0008-0000-0000-00001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1" name="AutoShape 987">
          <a:extLst>
            <a:ext uri="{FF2B5EF4-FFF2-40B4-BE49-F238E27FC236}">
              <a16:creationId xmlns:a16="http://schemas.microsoft.com/office/drawing/2014/main" id="{00000000-0008-0000-0000-00001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2" name="AutoShape 988">
          <a:extLst>
            <a:ext uri="{FF2B5EF4-FFF2-40B4-BE49-F238E27FC236}">
              <a16:creationId xmlns:a16="http://schemas.microsoft.com/office/drawing/2014/main" id="{00000000-0008-0000-0000-00001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3" name="AutoShape 989">
          <a:extLst>
            <a:ext uri="{FF2B5EF4-FFF2-40B4-BE49-F238E27FC236}">
              <a16:creationId xmlns:a16="http://schemas.microsoft.com/office/drawing/2014/main" id="{00000000-0008-0000-0000-00001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4" name="AutoShape 990">
          <a:extLst>
            <a:ext uri="{FF2B5EF4-FFF2-40B4-BE49-F238E27FC236}">
              <a16:creationId xmlns:a16="http://schemas.microsoft.com/office/drawing/2014/main" id="{00000000-0008-0000-0000-00002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5" name="AutoShape 991">
          <a:extLst>
            <a:ext uri="{FF2B5EF4-FFF2-40B4-BE49-F238E27FC236}">
              <a16:creationId xmlns:a16="http://schemas.microsoft.com/office/drawing/2014/main" id="{00000000-0008-0000-0000-00002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6" name="AutoShape 992">
          <a:extLst>
            <a:ext uri="{FF2B5EF4-FFF2-40B4-BE49-F238E27FC236}">
              <a16:creationId xmlns:a16="http://schemas.microsoft.com/office/drawing/2014/main" id="{00000000-0008-0000-0000-00002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7" name="AutoShape 993">
          <a:extLst>
            <a:ext uri="{FF2B5EF4-FFF2-40B4-BE49-F238E27FC236}">
              <a16:creationId xmlns:a16="http://schemas.microsoft.com/office/drawing/2014/main" id="{00000000-0008-0000-0000-00002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8" name="AutoShape 994">
          <a:extLst>
            <a:ext uri="{FF2B5EF4-FFF2-40B4-BE49-F238E27FC236}">
              <a16:creationId xmlns:a16="http://schemas.microsoft.com/office/drawing/2014/main" id="{00000000-0008-0000-0000-00002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49" name="AutoShape 995">
          <a:extLst>
            <a:ext uri="{FF2B5EF4-FFF2-40B4-BE49-F238E27FC236}">
              <a16:creationId xmlns:a16="http://schemas.microsoft.com/office/drawing/2014/main" id="{00000000-0008-0000-0000-00002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0" name="AutoShape 996">
          <a:extLst>
            <a:ext uri="{FF2B5EF4-FFF2-40B4-BE49-F238E27FC236}">
              <a16:creationId xmlns:a16="http://schemas.microsoft.com/office/drawing/2014/main" id="{00000000-0008-0000-0000-00002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1" name="AutoShape 997">
          <a:extLst>
            <a:ext uri="{FF2B5EF4-FFF2-40B4-BE49-F238E27FC236}">
              <a16:creationId xmlns:a16="http://schemas.microsoft.com/office/drawing/2014/main" id="{00000000-0008-0000-0000-00002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2" name="AutoShape 998">
          <a:extLst>
            <a:ext uri="{FF2B5EF4-FFF2-40B4-BE49-F238E27FC236}">
              <a16:creationId xmlns:a16="http://schemas.microsoft.com/office/drawing/2014/main" id="{00000000-0008-0000-0000-00002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3" name="AutoShape 999">
          <a:extLst>
            <a:ext uri="{FF2B5EF4-FFF2-40B4-BE49-F238E27FC236}">
              <a16:creationId xmlns:a16="http://schemas.microsoft.com/office/drawing/2014/main" id="{00000000-0008-0000-0000-00002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4" name="AutoShape 1000">
          <a:extLst>
            <a:ext uri="{FF2B5EF4-FFF2-40B4-BE49-F238E27FC236}">
              <a16:creationId xmlns:a16="http://schemas.microsoft.com/office/drawing/2014/main" id="{00000000-0008-0000-0000-00002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5" name="AutoShape 1001">
          <a:extLst>
            <a:ext uri="{FF2B5EF4-FFF2-40B4-BE49-F238E27FC236}">
              <a16:creationId xmlns:a16="http://schemas.microsoft.com/office/drawing/2014/main" id="{00000000-0008-0000-0000-00002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6" name="AutoShape 1002">
          <a:extLst>
            <a:ext uri="{FF2B5EF4-FFF2-40B4-BE49-F238E27FC236}">
              <a16:creationId xmlns:a16="http://schemas.microsoft.com/office/drawing/2014/main" id="{00000000-0008-0000-0000-00002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7" name="AutoShape 1003">
          <a:extLst>
            <a:ext uri="{FF2B5EF4-FFF2-40B4-BE49-F238E27FC236}">
              <a16:creationId xmlns:a16="http://schemas.microsoft.com/office/drawing/2014/main" id="{00000000-0008-0000-0000-00002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8" name="AutoShape 1004">
          <a:extLst>
            <a:ext uri="{FF2B5EF4-FFF2-40B4-BE49-F238E27FC236}">
              <a16:creationId xmlns:a16="http://schemas.microsoft.com/office/drawing/2014/main" id="{00000000-0008-0000-0000-00002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59" name="AutoShape 1005">
          <a:extLst>
            <a:ext uri="{FF2B5EF4-FFF2-40B4-BE49-F238E27FC236}">
              <a16:creationId xmlns:a16="http://schemas.microsoft.com/office/drawing/2014/main" id="{00000000-0008-0000-0000-00002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0" name="AutoShape 1006">
          <a:extLst>
            <a:ext uri="{FF2B5EF4-FFF2-40B4-BE49-F238E27FC236}">
              <a16:creationId xmlns:a16="http://schemas.microsoft.com/office/drawing/2014/main" id="{00000000-0008-0000-0000-00003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1" name="AutoShape 1007">
          <a:extLst>
            <a:ext uri="{FF2B5EF4-FFF2-40B4-BE49-F238E27FC236}">
              <a16:creationId xmlns:a16="http://schemas.microsoft.com/office/drawing/2014/main" id="{00000000-0008-0000-0000-00003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2" name="AutoShape 1008">
          <a:extLst>
            <a:ext uri="{FF2B5EF4-FFF2-40B4-BE49-F238E27FC236}">
              <a16:creationId xmlns:a16="http://schemas.microsoft.com/office/drawing/2014/main" id="{00000000-0008-0000-0000-00003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3" name="AutoShape 1009">
          <a:extLst>
            <a:ext uri="{FF2B5EF4-FFF2-40B4-BE49-F238E27FC236}">
              <a16:creationId xmlns:a16="http://schemas.microsoft.com/office/drawing/2014/main" id="{00000000-0008-0000-0000-00003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4" name="AutoShape 1010">
          <a:extLst>
            <a:ext uri="{FF2B5EF4-FFF2-40B4-BE49-F238E27FC236}">
              <a16:creationId xmlns:a16="http://schemas.microsoft.com/office/drawing/2014/main" id="{00000000-0008-0000-0000-00003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5" name="AutoShape 1011">
          <a:extLst>
            <a:ext uri="{FF2B5EF4-FFF2-40B4-BE49-F238E27FC236}">
              <a16:creationId xmlns:a16="http://schemas.microsoft.com/office/drawing/2014/main" id="{00000000-0008-0000-0000-00003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6" name="AutoShape 1012">
          <a:extLst>
            <a:ext uri="{FF2B5EF4-FFF2-40B4-BE49-F238E27FC236}">
              <a16:creationId xmlns:a16="http://schemas.microsoft.com/office/drawing/2014/main" id="{00000000-0008-0000-0000-00003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7" name="AutoShape 1013">
          <a:extLst>
            <a:ext uri="{FF2B5EF4-FFF2-40B4-BE49-F238E27FC236}">
              <a16:creationId xmlns:a16="http://schemas.microsoft.com/office/drawing/2014/main" id="{00000000-0008-0000-0000-00003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8" name="Line 1016">
          <a:extLst>
            <a:ext uri="{FF2B5EF4-FFF2-40B4-BE49-F238E27FC236}">
              <a16:creationId xmlns:a16="http://schemas.microsoft.com/office/drawing/2014/main" id="{00000000-0008-0000-0000-00003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69" name="Line 1017">
          <a:extLst>
            <a:ext uri="{FF2B5EF4-FFF2-40B4-BE49-F238E27FC236}">
              <a16:creationId xmlns:a16="http://schemas.microsoft.com/office/drawing/2014/main" id="{00000000-0008-0000-0000-00003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0" name="Line 1018">
          <a:extLst>
            <a:ext uri="{FF2B5EF4-FFF2-40B4-BE49-F238E27FC236}">
              <a16:creationId xmlns:a16="http://schemas.microsoft.com/office/drawing/2014/main" id="{00000000-0008-0000-0000-00003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1" name="Line 1019">
          <a:extLst>
            <a:ext uri="{FF2B5EF4-FFF2-40B4-BE49-F238E27FC236}">
              <a16:creationId xmlns:a16="http://schemas.microsoft.com/office/drawing/2014/main" id="{00000000-0008-0000-0000-00003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2" name="Line 1020">
          <a:extLst>
            <a:ext uri="{FF2B5EF4-FFF2-40B4-BE49-F238E27FC236}">
              <a16:creationId xmlns:a16="http://schemas.microsoft.com/office/drawing/2014/main" id="{00000000-0008-0000-0000-00003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3" name="Line 1021">
          <a:extLst>
            <a:ext uri="{FF2B5EF4-FFF2-40B4-BE49-F238E27FC236}">
              <a16:creationId xmlns:a16="http://schemas.microsoft.com/office/drawing/2014/main" id="{00000000-0008-0000-0000-00003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4" name="Line 1022">
          <a:extLst>
            <a:ext uri="{FF2B5EF4-FFF2-40B4-BE49-F238E27FC236}">
              <a16:creationId xmlns:a16="http://schemas.microsoft.com/office/drawing/2014/main" id="{00000000-0008-0000-0000-00003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5" name="Line 1023">
          <a:extLst>
            <a:ext uri="{FF2B5EF4-FFF2-40B4-BE49-F238E27FC236}">
              <a16:creationId xmlns:a16="http://schemas.microsoft.com/office/drawing/2014/main" id="{00000000-0008-0000-0000-00003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6" name="Line 1024">
          <a:extLst>
            <a:ext uri="{FF2B5EF4-FFF2-40B4-BE49-F238E27FC236}">
              <a16:creationId xmlns:a16="http://schemas.microsoft.com/office/drawing/2014/main" id="{00000000-0008-0000-0000-00004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7" name="Line 1025">
          <a:extLst>
            <a:ext uri="{FF2B5EF4-FFF2-40B4-BE49-F238E27FC236}">
              <a16:creationId xmlns:a16="http://schemas.microsoft.com/office/drawing/2014/main" id="{00000000-0008-0000-0000-00004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8" name="Line 1026">
          <a:extLst>
            <a:ext uri="{FF2B5EF4-FFF2-40B4-BE49-F238E27FC236}">
              <a16:creationId xmlns:a16="http://schemas.microsoft.com/office/drawing/2014/main" id="{00000000-0008-0000-0000-00004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79" name="Line 1027">
          <a:extLst>
            <a:ext uri="{FF2B5EF4-FFF2-40B4-BE49-F238E27FC236}">
              <a16:creationId xmlns:a16="http://schemas.microsoft.com/office/drawing/2014/main" id="{00000000-0008-0000-0000-00004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0" name="Line 1028">
          <a:extLst>
            <a:ext uri="{FF2B5EF4-FFF2-40B4-BE49-F238E27FC236}">
              <a16:creationId xmlns:a16="http://schemas.microsoft.com/office/drawing/2014/main" id="{00000000-0008-0000-0000-00004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1" name="Line 1029">
          <a:extLst>
            <a:ext uri="{FF2B5EF4-FFF2-40B4-BE49-F238E27FC236}">
              <a16:creationId xmlns:a16="http://schemas.microsoft.com/office/drawing/2014/main" id="{00000000-0008-0000-0000-00004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2" name="Line 1030">
          <a:extLst>
            <a:ext uri="{FF2B5EF4-FFF2-40B4-BE49-F238E27FC236}">
              <a16:creationId xmlns:a16="http://schemas.microsoft.com/office/drawing/2014/main" id="{00000000-0008-0000-0000-00004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3" name="Line 1031">
          <a:extLst>
            <a:ext uri="{FF2B5EF4-FFF2-40B4-BE49-F238E27FC236}">
              <a16:creationId xmlns:a16="http://schemas.microsoft.com/office/drawing/2014/main" id="{00000000-0008-0000-0000-00004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4" name="Line 1032">
          <a:extLst>
            <a:ext uri="{FF2B5EF4-FFF2-40B4-BE49-F238E27FC236}">
              <a16:creationId xmlns:a16="http://schemas.microsoft.com/office/drawing/2014/main" id="{00000000-0008-0000-0000-00004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5" name="Line 1033">
          <a:extLst>
            <a:ext uri="{FF2B5EF4-FFF2-40B4-BE49-F238E27FC236}">
              <a16:creationId xmlns:a16="http://schemas.microsoft.com/office/drawing/2014/main" id="{00000000-0008-0000-0000-00004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6" name="Line 1034">
          <a:extLst>
            <a:ext uri="{FF2B5EF4-FFF2-40B4-BE49-F238E27FC236}">
              <a16:creationId xmlns:a16="http://schemas.microsoft.com/office/drawing/2014/main" id="{00000000-0008-0000-0000-00004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7" name="Line 1035">
          <a:extLst>
            <a:ext uri="{FF2B5EF4-FFF2-40B4-BE49-F238E27FC236}">
              <a16:creationId xmlns:a16="http://schemas.microsoft.com/office/drawing/2014/main" id="{00000000-0008-0000-0000-00004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8" name="Line 1036">
          <a:extLst>
            <a:ext uri="{FF2B5EF4-FFF2-40B4-BE49-F238E27FC236}">
              <a16:creationId xmlns:a16="http://schemas.microsoft.com/office/drawing/2014/main" id="{00000000-0008-0000-0000-00004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89" name="Line 1037">
          <a:extLst>
            <a:ext uri="{FF2B5EF4-FFF2-40B4-BE49-F238E27FC236}">
              <a16:creationId xmlns:a16="http://schemas.microsoft.com/office/drawing/2014/main" id="{00000000-0008-0000-0000-00004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0" name="Line 1038">
          <a:extLst>
            <a:ext uri="{FF2B5EF4-FFF2-40B4-BE49-F238E27FC236}">
              <a16:creationId xmlns:a16="http://schemas.microsoft.com/office/drawing/2014/main" id="{00000000-0008-0000-0000-00004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1" name="Line 1039">
          <a:extLst>
            <a:ext uri="{FF2B5EF4-FFF2-40B4-BE49-F238E27FC236}">
              <a16:creationId xmlns:a16="http://schemas.microsoft.com/office/drawing/2014/main" id="{00000000-0008-0000-0000-00004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2" name="Line 1040">
          <a:extLst>
            <a:ext uri="{FF2B5EF4-FFF2-40B4-BE49-F238E27FC236}">
              <a16:creationId xmlns:a16="http://schemas.microsoft.com/office/drawing/2014/main" id="{00000000-0008-0000-0000-00005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3" name="Line 1041">
          <a:extLst>
            <a:ext uri="{FF2B5EF4-FFF2-40B4-BE49-F238E27FC236}">
              <a16:creationId xmlns:a16="http://schemas.microsoft.com/office/drawing/2014/main" id="{00000000-0008-0000-0000-00005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4" name="Line 1042">
          <a:extLst>
            <a:ext uri="{FF2B5EF4-FFF2-40B4-BE49-F238E27FC236}">
              <a16:creationId xmlns:a16="http://schemas.microsoft.com/office/drawing/2014/main" id="{00000000-0008-0000-0000-00005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5" name="Line 1043">
          <a:extLst>
            <a:ext uri="{FF2B5EF4-FFF2-40B4-BE49-F238E27FC236}">
              <a16:creationId xmlns:a16="http://schemas.microsoft.com/office/drawing/2014/main" id="{00000000-0008-0000-0000-00005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6" name="Line 1044">
          <a:extLst>
            <a:ext uri="{FF2B5EF4-FFF2-40B4-BE49-F238E27FC236}">
              <a16:creationId xmlns:a16="http://schemas.microsoft.com/office/drawing/2014/main" id="{00000000-0008-0000-0000-00005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7" name="Line 1045">
          <a:extLst>
            <a:ext uri="{FF2B5EF4-FFF2-40B4-BE49-F238E27FC236}">
              <a16:creationId xmlns:a16="http://schemas.microsoft.com/office/drawing/2014/main" id="{00000000-0008-0000-0000-00005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8" name="Line 1046">
          <a:extLst>
            <a:ext uri="{FF2B5EF4-FFF2-40B4-BE49-F238E27FC236}">
              <a16:creationId xmlns:a16="http://schemas.microsoft.com/office/drawing/2014/main" id="{00000000-0008-0000-0000-00005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399" name="Line 1047">
          <a:extLst>
            <a:ext uri="{FF2B5EF4-FFF2-40B4-BE49-F238E27FC236}">
              <a16:creationId xmlns:a16="http://schemas.microsoft.com/office/drawing/2014/main" id="{00000000-0008-0000-0000-00005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0" name="Line 1048">
          <a:extLst>
            <a:ext uri="{FF2B5EF4-FFF2-40B4-BE49-F238E27FC236}">
              <a16:creationId xmlns:a16="http://schemas.microsoft.com/office/drawing/2014/main" id="{00000000-0008-0000-0000-00005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1" name="Line 1049">
          <a:extLst>
            <a:ext uri="{FF2B5EF4-FFF2-40B4-BE49-F238E27FC236}">
              <a16:creationId xmlns:a16="http://schemas.microsoft.com/office/drawing/2014/main" id="{00000000-0008-0000-0000-00005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2" name="Line 1050">
          <a:extLst>
            <a:ext uri="{FF2B5EF4-FFF2-40B4-BE49-F238E27FC236}">
              <a16:creationId xmlns:a16="http://schemas.microsoft.com/office/drawing/2014/main" id="{00000000-0008-0000-0000-00005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3" name="Line 1051">
          <a:extLst>
            <a:ext uri="{FF2B5EF4-FFF2-40B4-BE49-F238E27FC236}">
              <a16:creationId xmlns:a16="http://schemas.microsoft.com/office/drawing/2014/main" id="{00000000-0008-0000-0000-00005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4" name="Line 1052">
          <a:extLst>
            <a:ext uri="{FF2B5EF4-FFF2-40B4-BE49-F238E27FC236}">
              <a16:creationId xmlns:a16="http://schemas.microsoft.com/office/drawing/2014/main" id="{00000000-0008-0000-0000-00005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5" name="Line 1053">
          <a:extLst>
            <a:ext uri="{FF2B5EF4-FFF2-40B4-BE49-F238E27FC236}">
              <a16:creationId xmlns:a16="http://schemas.microsoft.com/office/drawing/2014/main" id="{00000000-0008-0000-0000-00005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6" name="Line 1054">
          <a:extLst>
            <a:ext uri="{FF2B5EF4-FFF2-40B4-BE49-F238E27FC236}">
              <a16:creationId xmlns:a16="http://schemas.microsoft.com/office/drawing/2014/main" id="{00000000-0008-0000-0000-00005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7" name="Line 1055">
          <a:extLst>
            <a:ext uri="{FF2B5EF4-FFF2-40B4-BE49-F238E27FC236}">
              <a16:creationId xmlns:a16="http://schemas.microsoft.com/office/drawing/2014/main" id="{00000000-0008-0000-0000-00005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8" name="Line 1056">
          <a:extLst>
            <a:ext uri="{FF2B5EF4-FFF2-40B4-BE49-F238E27FC236}">
              <a16:creationId xmlns:a16="http://schemas.microsoft.com/office/drawing/2014/main" id="{00000000-0008-0000-0000-00006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09" name="Line 1057">
          <a:extLst>
            <a:ext uri="{FF2B5EF4-FFF2-40B4-BE49-F238E27FC236}">
              <a16:creationId xmlns:a16="http://schemas.microsoft.com/office/drawing/2014/main" id="{00000000-0008-0000-0000-00006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0" name="Line 1058">
          <a:extLst>
            <a:ext uri="{FF2B5EF4-FFF2-40B4-BE49-F238E27FC236}">
              <a16:creationId xmlns:a16="http://schemas.microsoft.com/office/drawing/2014/main" id="{00000000-0008-0000-0000-00006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1" name="Line 1059">
          <a:extLst>
            <a:ext uri="{FF2B5EF4-FFF2-40B4-BE49-F238E27FC236}">
              <a16:creationId xmlns:a16="http://schemas.microsoft.com/office/drawing/2014/main" id="{00000000-0008-0000-0000-00006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2" name="Line 1060">
          <a:extLst>
            <a:ext uri="{FF2B5EF4-FFF2-40B4-BE49-F238E27FC236}">
              <a16:creationId xmlns:a16="http://schemas.microsoft.com/office/drawing/2014/main" id="{00000000-0008-0000-0000-00006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3" name="Line 1061">
          <a:extLst>
            <a:ext uri="{FF2B5EF4-FFF2-40B4-BE49-F238E27FC236}">
              <a16:creationId xmlns:a16="http://schemas.microsoft.com/office/drawing/2014/main" id="{00000000-0008-0000-0000-00006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4" name="Line 1062">
          <a:extLst>
            <a:ext uri="{FF2B5EF4-FFF2-40B4-BE49-F238E27FC236}">
              <a16:creationId xmlns:a16="http://schemas.microsoft.com/office/drawing/2014/main" id="{00000000-0008-0000-0000-00006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5" name="Line 1063">
          <a:extLst>
            <a:ext uri="{FF2B5EF4-FFF2-40B4-BE49-F238E27FC236}">
              <a16:creationId xmlns:a16="http://schemas.microsoft.com/office/drawing/2014/main" id="{00000000-0008-0000-0000-00006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6" name="Line 1064">
          <a:extLst>
            <a:ext uri="{FF2B5EF4-FFF2-40B4-BE49-F238E27FC236}">
              <a16:creationId xmlns:a16="http://schemas.microsoft.com/office/drawing/2014/main" id="{00000000-0008-0000-0000-00006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7" name="Line 1065">
          <a:extLst>
            <a:ext uri="{FF2B5EF4-FFF2-40B4-BE49-F238E27FC236}">
              <a16:creationId xmlns:a16="http://schemas.microsoft.com/office/drawing/2014/main" id="{00000000-0008-0000-0000-00006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8" name="Line 1066">
          <a:extLst>
            <a:ext uri="{FF2B5EF4-FFF2-40B4-BE49-F238E27FC236}">
              <a16:creationId xmlns:a16="http://schemas.microsoft.com/office/drawing/2014/main" id="{00000000-0008-0000-0000-00006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19" name="Line 1067">
          <a:extLst>
            <a:ext uri="{FF2B5EF4-FFF2-40B4-BE49-F238E27FC236}">
              <a16:creationId xmlns:a16="http://schemas.microsoft.com/office/drawing/2014/main" id="{00000000-0008-0000-0000-00006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0" name="Line 1068">
          <a:extLst>
            <a:ext uri="{FF2B5EF4-FFF2-40B4-BE49-F238E27FC236}">
              <a16:creationId xmlns:a16="http://schemas.microsoft.com/office/drawing/2014/main" id="{00000000-0008-0000-0000-00006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1" name="Line 1069">
          <a:extLst>
            <a:ext uri="{FF2B5EF4-FFF2-40B4-BE49-F238E27FC236}">
              <a16:creationId xmlns:a16="http://schemas.microsoft.com/office/drawing/2014/main" id="{00000000-0008-0000-0000-00006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2" name="Line 1070">
          <a:extLst>
            <a:ext uri="{FF2B5EF4-FFF2-40B4-BE49-F238E27FC236}">
              <a16:creationId xmlns:a16="http://schemas.microsoft.com/office/drawing/2014/main" id="{00000000-0008-0000-0000-00006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3" name="Line 1071">
          <a:extLst>
            <a:ext uri="{FF2B5EF4-FFF2-40B4-BE49-F238E27FC236}">
              <a16:creationId xmlns:a16="http://schemas.microsoft.com/office/drawing/2014/main" id="{00000000-0008-0000-0000-00006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4" name="Line 1072">
          <a:extLst>
            <a:ext uri="{FF2B5EF4-FFF2-40B4-BE49-F238E27FC236}">
              <a16:creationId xmlns:a16="http://schemas.microsoft.com/office/drawing/2014/main" id="{00000000-0008-0000-0000-00007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5" name="Line 1073">
          <a:extLst>
            <a:ext uri="{FF2B5EF4-FFF2-40B4-BE49-F238E27FC236}">
              <a16:creationId xmlns:a16="http://schemas.microsoft.com/office/drawing/2014/main" id="{00000000-0008-0000-0000-00007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6" name="Line 1074">
          <a:extLst>
            <a:ext uri="{FF2B5EF4-FFF2-40B4-BE49-F238E27FC236}">
              <a16:creationId xmlns:a16="http://schemas.microsoft.com/office/drawing/2014/main" id="{00000000-0008-0000-0000-00007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7" name="Line 1075">
          <a:extLst>
            <a:ext uri="{FF2B5EF4-FFF2-40B4-BE49-F238E27FC236}">
              <a16:creationId xmlns:a16="http://schemas.microsoft.com/office/drawing/2014/main" id="{00000000-0008-0000-0000-00007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8" name="Line 1076">
          <a:extLst>
            <a:ext uri="{FF2B5EF4-FFF2-40B4-BE49-F238E27FC236}">
              <a16:creationId xmlns:a16="http://schemas.microsoft.com/office/drawing/2014/main" id="{00000000-0008-0000-0000-00007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29" name="Line 1077">
          <a:extLst>
            <a:ext uri="{FF2B5EF4-FFF2-40B4-BE49-F238E27FC236}">
              <a16:creationId xmlns:a16="http://schemas.microsoft.com/office/drawing/2014/main" id="{00000000-0008-0000-0000-00007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0" name="Line 1078">
          <a:extLst>
            <a:ext uri="{FF2B5EF4-FFF2-40B4-BE49-F238E27FC236}">
              <a16:creationId xmlns:a16="http://schemas.microsoft.com/office/drawing/2014/main" id="{00000000-0008-0000-0000-00007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1" name="Line 1079">
          <a:extLst>
            <a:ext uri="{FF2B5EF4-FFF2-40B4-BE49-F238E27FC236}">
              <a16:creationId xmlns:a16="http://schemas.microsoft.com/office/drawing/2014/main" id="{00000000-0008-0000-0000-00007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2" name="Line 1080">
          <a:extLst>
            <a:ext uri="{FF2B5EF4-FFF2-40B4-BE49-F238E27FC236}">
              <a16:creationId xmlns:a16="http://schemas.microsoft.com/office/drawing/2014/main" id="{00000000-0008-0000-0000-00007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3" name="Line 1081">
          <a:extLst>
            <a:ext uri="{FF2B5EF4-FFF2-40B4-BE49-F238E27FC236}">
              <a16:creationId xmlns:a16="http://schemas.microsoft.com/office/drawing/2014/main" id="{00000000-0008-0000-0000-00007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4" name="Line 1082">
          <a:extLst>
            <a:ext uri="{FF2B5EF4-FFF2-40B4-BE49-F238E27FC236}">
              <a16:creationId xmlns:a16="http://schemas.microsoft.com/office/drawing/2014/main" id="{00000000-0008-0000-0000-00007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5" name="Line 1083">
          <a:extLst>
            <a:ext uri="{FF2B5EF4-FFF2-40B4-BE49-F238E27FC236}">
              <a16:creationId xmlns:a16="http://schemas.microsoft.com/office/drawing/2014/main" id="{00000000-0008-0000-0000-00007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6" name="Line 1084">
          <a:extLst>
            <a:ext uri="{FF2B5EF4-FFF2-40B4-BE49-F238E27FC236}">
              <a16:creationId xmlns:a16="http://schemas.microsoft.com/office/drawing/2014/main" id="{00000000-0008-0000-0000-00007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7" name="Line 1085">
          <a:extLst>
            <a:ext uri="{FF2B5EF4-FFF2-40B4-BE49-F238E27FC236}">
              <a16:creationId xmlns:a16="http://schemas.microsoft.com/office/drawing/2014/main" id="{00000000-0008-0000-0000-00007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8" name="Line 1086">
          <a:extLst>
            <a:ext uri="{FF2B5EF4-FFF2-40B4-BE49-F238E27FC236}">
              <a16:creationId xmlns:a16="http://schemas.microsoft.com/office/drawing/2014/main" id="{00000000-0008-0000-0000-00007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39" name="Line 1087">
          <a:extLst>
            <a:ext uri="{FF2B5EF4-FFF2-40B4-BE49-F238E27FC236}">
              <a16:creationId xmlns:a16="http://schemas.microsoft.com/office/drawing/2014/main" id="{00000000-0008-0000-0000-00007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0" name="Line 1088">
          <a:extLst>
            <a:ext uri="{FF2B5EF4-FFF2-40B4-BE49-F238E27FC236}">
              <a16:creationId xmlns:a16="http://schemas.microsoft.com/office/drawing/2014/main" id="{00000000-0008-0000-0000-00008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1" name="Line 1089">
          <a:extLst>
            <a:ext uri="{FF2B5EF4-FFF2-40B4-BE49-F238E27FC236}">
              <a16:creationId xmlns:a16="http://schemas.microsoft.com/office/drawing/2014/main" id="{00000000-0008-0000-0000-00008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2" name="Line 1090">
          <a:extLst>
            <a:ext uri="{FF2B5EF4-FFF2-40B4-BE49-F238E27FC236}">
              <a16:creationId xmlns:a16="http://schemas.microsoft.com/office/drawing/2014/main" id="{00000000-0008-0000-0000-00008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3" name="Line 1091">
          <a:extLst>
            <a:ext uri="{FF2B5EF4-FFF2-40B4-BE49-F238E27FC236}">
              <a16:creationId xmlns:a16="http://schemas.microsoft.com/office/drawing/2014/main" id="{00000000-0008-0000-0000-00008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4" name="Line 1092">
          <a:extLst>
            <a:ext uri="{FF2B5EF4-FFF2-40B4-BE49-F238E27FC236}">
              <a16:creationId xmlns:a16="http://schemas.microsoft.com/office/drawing/2014/main" id="{00000000-0008-0000-0000-00008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5" name="Line 1093">
          <a:extLst>
            <a:ext uri="{FF2B5EF4-FFF2-40B4-BE49-F238E27FC236}">
              <a16:creationId xmlns:a16="http://schemas.microsoft.com/office/drawing/2014/main" id="{00000000-0008-0000-0000-00008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6" name="Line 1094">
          <a:extLst>
            <a:ext uri="{FF2B5EF4-FFF2-40B4-BE49-F238E27FC236}">
              <a16:creationId xmlns:a16="http://schemas.microsoft.com/office/drawing/2014/main" id="{00000000-0008-0000-0000-00008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7" name="Line 1095">
          <a:extLst>
            <a:ext uri="{FF2B5EF4-FFF2-40B4-BE49-F238E27FC236}">
              <a16:creationId xmlns:a16="http://schemas.microsoft.com/office/drawing/2014/main" id="{00000000-0008-0000-0000-00008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8" name="Line 1096">
          <a:extLst>
            <a:ext uri="{FF2B5EF4-FFF2-40B4-BE49-F238E27FC236}">
              <a16:creationId xmlns:a16="http://schemas.microsoft.com/office/drawing/2014/main" id="{00000000-0008-0000-0000-00008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49" name="Line 1097">
          <a:extLst>
            <a:ext uri="{FF2B5EF4-FFF2-40B4-BE49-F238E27FC236}">
              <a16:creationId xmlns:a16="http://schemas.microsoft.com/office/drawing/2014/main" id="{00000000-0008-0000-0000-00008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0" name="Line 1098">
          <a:extLst>
            <a:ext uri="{FF2B5EF4-FFF2-40B4-BE49-F238E27FC236}">
              <a16:creationId xmlns:a16="http://schemas.microsoft.com/office/drawing/2014/main" id="{00000000-0008-0000-0000-00008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1" name="Line 1099">
          <a:extLst>
            <a:ext uri="{FF2B5EF4-FFF2-40B4-BE49-F238E27FC236}">
              <a16:creationId xmlns:a16="http://schemas.microsoft.com/office/drawing/2014/main" id="{00000000-0008-0000-0000-00008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2" name="Line 1100">
          <a:extLst>
            <a:ext uri="{FF2B5EF4-FFF2-40B4-BE49-F238E27FC236}">
              <a16:creationId xmlns:a16="http://schemas.microsoft.com/office/drawing/2014/main" id="{00000000-0008-0000-0000-00008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3" name="Line 1101">
          <a:extLst>
            <a:ext uri="{FF2B5EF4-FFF2-40B4-BE49-F238E27FC236}">
              <a16:creationId xmlns:a16="http://schemas.microsoft.com/office/drawing/2014/main" id="{00000000-0008-0000-0000-00008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4" name="Line 1102">
          <a:extLst>
            <a:ext uri="{FF2B5EF4-FFF2-40B4-BE49-F238E27FC236}">
              <a16:creationId xmlns:a16="http://schemas.microsoft.com/office/drawing/2014/main" id="{00000000-0008-0000-0000-00008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5" name="Line 1103">
          <a:extLst>
            <a:ext uri="{FF2B5EF4-FFF2-40B4-BE49-F238E27FC236}">
              <a16:creationId xmlns:a16="http://schemas.microsoft.com/office/drawing/2014/main" id="{00000000-0008-0000-0000-00008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6" name="Line 1104">
          <a:extLst>
            <a:ext uri="{FF2B5EF4-FFF2-40B4-BE49-F238E27FC236}">
              <a16:creationId xmlns:a16="http://schemas.microsoft.com/office/drawing/2014/main" id="{00000000-0008-0000-0000-00009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7" name="Line 1105">
          <a:extLst>
            <a:ext uri="{FF2B5EF4-FFF2-40B4-BE49-F238E27FC236}">
              <a16:creationId xmlns:a16="http://schemas.microsoft.com/office/drawing/2014/main" id="{00000000-0008-0000-0000-00009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8" name="Line 1106">
          <a:extLst>
            <a:ext uri="{FF2B5EF4-FFF2-40B4-BE49-F238E27FC236}">
              <a16:creationId xmlns:a16="http://schemas.microsoft.com/office/drawing/2014/main" id="{00000000-0008-0000-0000-00009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59" name="Line 1107">
          <a:extLst>
            <a:ext uri="{FF2B5EF4-FFF2-40B4-BE49-F238E27FC236}">
              <a16:creationId xmlns:a16="http://schemas.microsoft.com/office/drawing/2014/main" id="{00000000-0008-0000-0000-00009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0" name="Line 1108">
          <a:extLst>
            <a:ext uri="{FF2B5EF4-FFF2-40B4-BE49-F238E27FC236}">
              <a16:creationId xmlns:a16="http://schemas.microsoft.com/office/drawing/2014/main" id="{00000000-0008-0000-0000-00009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1" name="Line 1109">
          <a:extLst>
            <a:ext uri="{FF2B5EF4-FFF2-40B4-BE49-F238E27FC236}">
              <a16:creationId xmlns:a16="http://schemas.microsoft.com/office/drawing/2014/main" id="{00000000-0008-0000-0000-00009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2" name="Line 1110">
          <a:extLst>
            <a:ext uri="{FF2B5EF4-FFF2-40B4-BE49-F238E27FC236}">
              <a16:creationId xmlns:a16="http://schemas.microsoft.com/office/drawing/2014/main" id="{00000000-0008-0000-0000-00009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3" name="Line 1111">
          <a:extLst>
            <a:ext uri="{FF2B5EF4-FFF2-40B4-BE49-F238E27FC236}">
              <a16:creationId xmlns:a16="http://schemas.microsoft.com/office/drawing/2014/main" id="{00000000-0008-0000-0000-00009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4" name="Line 1112">
          <a:extLst>
            <a:ext uri="{FF2B5EF4-FFF2-40B4-BE49-F238E27FC236}">
              <a16:creationId xmlns:a16="http://schemas.microsoft.com/office/drawing/2014/main" id="{00000000-0008-0000-0000-00009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5" name="Line 1113">
          <a:extLst>
            <a:ext uri="{FF2B5EF4-FFF2-40B4-BE49-F238E27FC236}">
              <a16:creationId xmlns:a16="http://schemas.microsoft.com/office/drawing/2014/main" id="{00000000-0008-0000-0000-00009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6" name="Line 1114">
          <a:extLst>
            <a:ext uri="{FF2B5EF4-FFF2-40B4-BE49-F238E27FC236}">
              <a16:creationId xmlns:a16="http://schemas.microsoft.com/office/drawing/2014/main" id="{00000000-0008-0000-0000-00009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7" name="Line 1115">
          <a:extLst>
            <a:ext uri="{FF2B5EF4-FFF2-40B4-BE49-F238E27FC236}">
              <a16:creationId xmlns:a16="http://schemas.microsoft.com/office/drawing/2014/main" id="{00000000-0008-0000-0000-00009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8" name="Line 1116">
          <a:extLst>
            <a:ext uri="{FF2B5EF4-FFF2-40B4-BE49-F238E27FC236}">
              <a16:creationId xmlns:a16="http://schemas.microsoft.com/office/drawing/2014/main" id="{00000000-0008-0000-0000-00009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69" name="Line 1117">
          <a:extLst>
            <a:ext uri="{FF2B5EF4-FFF2-40B4-BE49-F238E27FC236}">
              <a16:creationId xmlns:a16="http://schemas.microsoft.com/office/drawing/2014/main" id="{00000000-0008-0000-0000-00009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0" name="Line 1118">
          <a:extLst>
            <a:ext uri="{FF2B5EF4-FFF2-40B4-BE49-F238E27FC236}">
              <a16:creationId xmlns:a16="http://schemas.microsoft.com/office/drawing/2014/main" id="{00000000-0008-0000-0000-00009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1" name="Line 1119">
          <a:extLst>
            <a:ext uri="{FF2B5EF4-FFF2-40B4-BE49-F238E27FC236}">
              <a16:creationId xmlns:a16="http://schemas.microsoft.com/office/drawing/2014/main" id="{00000000-0008-0000-0000-00009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2" name="Line 1120">
          <a:extLst>
            <a:ext uri="{FF2B5EF4-FFF2-40B4-BE49-F238E27FC236}">
              <a16:creationId xmlns:a16="http://schemas.microsoft.com/office/drawing/2014/main" id="{00000000-0008-0000-0000-0000A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3" name="Line 1121">
          <a:extLst>
            <a:ext uri="{FF2B5EF4-FFF2-40B4-BE49-F238E27FC236}">
              <a16:creationId xmlns:a16="http://schemas.microsoft.com/office/drawing/2014/main" id="{00000000-0008-0000-0000-0000A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4" name="Line 1122">
          <a:extLst>
            <a:ext uri="{FF2B5EF4-FFF2-40B4-BE49-F238E27FC236}">
              <a16:creationId xmlns:a16="http://schemas.microsoft.com/office/drawing/2014/main" id="{00000000-0008-0000-0000-0000A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5" name="Line 1123">
          <a:extLst>
            <a:ext uri="{FF2B5EF4-FFF2-40B4-BE49-F238E27FC236}">
              <a16:creationId xmlns:a16="http://schemas.microsoft.com/office/drawing/2014/main" id="{00000000-0008-0000-0000-0000A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6" name="Line 1124">
          <a:extLst>
            <a:ext uri="{FF2B5EF4-FFF2-40B4-BE49-F238E27FC236}">
              <a16:creationId xmlns:a16="http://schemas.microsoft.com/office/drawing/2014/main" id="{00000000-0008-0000-0000-0000A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7" name="Line 1125">
          <a:extLst>
            <a:ext uri="{FF2B5EF4-FFF2-40B4-BE49-F238E27FC236}">
              <a16:creationId xmlns:a16="http://schemas.microsoft.com/office/drawing/2014/main" id="{00000000-0008-0000-0000-0000A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8" name="Line 1126">
          <a:extLst>
            <a:ext uri="{FF2B5EF4-FFF2-40B4-BE49-F238E27FC236}">
              <a16:creationId xmlns:a16="http://schemas.microsoft.com/office/drawing/2014/main" id="{00000000-0008-0000-0000-0000A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79" name="Line 1127">
          <a:extLst>
            <a:ext uri="{FF2B5EF4-FFF2-40B4-BE49-F238E27FC236}">
              <a16:creationId xmlns:a16="http://schemas.microsoft.com/office/drawing/2014/main" id="{00000000-0008-0000-0000-0000A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0" name="AutoShape 1128">
          <a:extLst>
            <a:ext uri="{FF2B5EF4-FFF2-40B4-BE49-F238E27FC236}">
              <a16:creationId xmlns:a16="http://schemas.microsoft.com/office/drawing/2014/main" id="{00000000-0008-0000-0000-0000A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1" name="AutoShape 1129">
          <a:extLst>
            <a:ext uri="{FF2B5EF4-FFF2-40B4-BE49-F238E27FC236}">
              <a16:creationId xmlns:a16="http://schemas.microsoft.com/office/drawing/2014/main" id="{00000000-0008-0000-0000-0000A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2" name="AutoShape 1130">
          <a:extLst>
            <a:ext uri="{FF2B5EF4-FFF2-40B4-BE49-F238E27FC236}">
              <a16:creationId xmlns:a16="http://schemas.microsoft.com/office/drawing/2014/main" id="{00000000-0008-0000-0000-0000A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3" name="AutoShape 1131">
          <a:extLst>
            <a:ext uri="{FF2B5EF4-FFF2-40B4-BE49-F238E27FC236}">
              <a16:creationId xmlns:a16="http://schemas.microsoft.com/office/drawing/2014/main" id="{00000000-0008-0000-0000-0000A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4" name="AutoShape 1132">
          <a:extLst>
            <a:ext uri="{FF2B5EF4-FFF2-40B4-BE49-F238E27FC236}">
              <a16:creationId xmlns:a16="http://schemas.microsoft.com/office/drawing/2014/main" id="{00000000-0008-0000-0000-0000A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5" name="AutoShape 1133">
          <a:extLst>
            <a:ext uri="{FF2B5EF4-FFF2-40B4-BE49-F238E27FC236}">
              <a16:creationId xmlns:a16="http://schemas.microsoft.com/office/drawing/2014/main" id="{00000000-0008-0000-0000-0000A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6" name="AutoShape 1134">
          <a:extLst>
            <a:ext uri="{FF2B5EF4-FFF2-40B4-BE49-F238E27FC236}">
              <a16:creationId xmlns:a16="http://schemas.microsoft.com/office/drawing/2014/main" id="{00000000-0008-0000-0000-0000A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7" name="AutoShape 1135">
          <a:extLst>
            <a:ext uri="{FF2B5EF4-FFF2-40B4-BE49-F238E27FC236}">
              <a16:creationId xmlns:a16="http://schemas.microsoft.com/office/drawing/2014/main" id="{00000000-0008-0000-0000-0000A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8" name="AutoShape 1136">
          <a:extLst>
            <a:ext uri="{FF2B5EF4-FFF2-40B4-BE49-F238E27FC236}">
              <a16:creationId xmlns:a16="http://schemas.microsoft.com/office/drawing/2014/main" id="{00000000-0008-0000-0000-0000B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89" name="AutoShape 1137">
          <a:extLst>
            <a:ext uri="{FF2B5EF4-FFF2-40B4-BE49-F238E27FC236}">
              <a16:creationId xmlns:a16="http://schemas.microsoft.com/office/drawing/2014/main" id="{00000000-0008-0000-0000-0000B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0" name="AutoShape 1138">
          <a:extLst>
            <a:ext uri="{FF2B5EF4-FFF2-40B4-BE49-F238E27FC236}">
              <a16:creationId xmlns:a16="http://schemas.microsoft.com/office/drawing/2014/main" id="{00000000-0008-0000-0000-0000B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1" name="AutoShape 1139">
          <a:extLst>
            <a:ext uri="{FF2B5EF4-FFF2-40B4-BE49-F238E27FC236}">
              <a16:creationId xmlns:a16="http://schemas.microsoft.com/office/drawing/2014/main" id="{00000000-0008-0000-0000-0000B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2" name="AutoShape 1140">
          <a:extLst>
            <a:ext uri="{FF2B5EF4-FFF2-40B4-BE49-F238E27FC236}">
              <a16:creationId xmlns:a16="http://schemas.microsoft.com/office/drawing/2014/main" id="{00000000-0008-0000-0000-0000B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3" name="AutoShape 1141">
          <a:extLst>
            <a:ext uri="{FF2B5EF4-FFF2-40B4-BE49-F238E27FC236}">
              <a16:creationId xmlns:a16="http://schemas.microsoft.com/office/drawing/2014/main" id="{00000000-0008-0000-0000-0000B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4" name="AutoShape 1142">
          <a:extLst>
            <a:ext uri="{FF2B5EF4-FFF2-40B4-BE49-F238E27FC236}">
              <a16:creationId xmlns:a16="http://schemas.microsoft.com/office/drawing/2014/main" id="{00000000-0008-0000-0000-0000B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5" name="AutoShape 1143">
          <a:extLst>
            <a:ext uri="{FF2B5EF4-FFF2-40B4-BE49-F238E27FC236}">
              <a16:creationId xmlns:a16="http://schemas.microsoft.com/office/drawing/2014/main" id="{00000000-0008-0000-0000-0000B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6" name="AutoShape 1144">
          <a:extLst>
            <a:ext uri="{FF2B5EF4-FFF2-40B4-BE49-F238E27FC236}">
              <a16:creationId xmlns:a16="http://schemas.microsoft.com/office/drawing/2014/main" id="{00000000-0008-0000-0000-0000B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7" name="AutoShape 1145">
          <a:extLst>
            <a:ext uri="{FF2B5EF4-FFF2-40B4-BE49-F238E27FC236}">
              <a16:creationId xmlns:a16="http://schemas.microsoft.com/office/drawing/2014/main" id="{00000000-0008-0000-0000-0000B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8" name="AutoShape 1146">
          <a:extLst>
            <a:ext uri="{FF2B5EF4-FFF2-40B4-BE49-F238E27FC236}">
              <a16:creationId xmlns:a16="http://schemas.microsoft.com/office/drawing/2014/main" id="{00000000-0008-0000-0000-0000B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499" name="AutoShape 1147">
          <a:extLst>
            <a:ext uri="{FF2B5EF4-FFF2-40B4-BE49-F238E27FC236}">
              <a16:creationId xmlns:a16="http://schemas.microsoft.com/office/drawing/2014/main" id="{00000000-0008-0000-0000-0000B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0" name="AutoShape 1148">
          <a:extLst>
            <a:ext uri="{FF2B5EF4-FFF2-40B4-BE49-F238E27FC236}">
              <a16:creationId xmlns:a16="http://schemas.microsoft.com/office/drawing/2014/main" id="{00000000-0008-0000-0000-0000B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1" name="AutoShape 1149">
          <a:extLst>
            <a:ext uri="{FF2B5EF4-FFF2-40B4-BE49-F238E27FC236}">
              <a16:creationId xmlns:a16="http://schemas.microsoft.com/office/drawing/2014/main" id="{00000000-0008-0000-0000-0000B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2" name="AutoShape 1150">
          <a:extLst>
            <a:ext uri="{FF2B5EF4-FFF2-40B4-BE49-F238E27FC236}">
              <a16:creationId xmlns:a16="http://schemas.microsoft.com/office/drawing/2014/main" id="{00000000-0008-0000-0000-0000B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3" name="AutoShape 1151">
          <a:extLst>
            <a:ext uri="{FF2B5EF4-FFF2-40B4-BE49-F238E27FC236}">
              <a16:creationId xmlns:a16="http://schemas.microsoft.com/office/drawing/2014/main" id="{00000000-0008-0000-0000-0000B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4" name="AutoShape 1152">
          <a:extLst>
            <a:ext uri="{FF2B5EF4-FFF2-40B4-BE49-F238E27FC236}">
              <a16:creationId xmlns:a16="http://schemas.microsoft.com/office/drawing/2014/main" id="{00000000-0008-0000-0000-0000C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5" name="AutoShape 1153">
          <a:extLst>
            <a:ext uri="{FF2B5EF4-FFF2-40B4-BE49-F238E27FC236}">
              <a16:creationId xmlns:a16="http://schemas.microsoft.com/office/drawing/2014/main" id="{00000000-0008-0000-0000-0000C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6" name="AutoShape 1154">
          <a:extLst>
            <a:ext uri="{FF2B5EF4-FFF2-40B4-BE49-F238E27FC236}">
              <a16:creationId xmlns:a16="http://schemas.microsoft.com/office/drawing/2014/main" id="{00000000-0008-0000-0000-0000C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7" name="AutoShape 1155">
          <a:extLst>
            <a:ext uri="{FF2B5EF4-FFF2-40B4-BE49-F238E27FC236}">
              <a16:creationId xmlns:a16="http://schemas.microsoft.com/office/drawing/2014/main" id="{00000000-0008-0000-0000-0000C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8" name="AutoShape 1156">
          <a:extLst>
            <a:ext uri="{FF2B5EF4-FFF2-40B4-BE49-F238E27FC236}">
              <a16:creationId xmlns:a16="http://schemas.microsoft.com/office/drawing/2014/main" id="{00000000-0008-0000-0000-0000C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09" name="AutoShape 1157">
          <a:extLst>
            <a:ext uri="{FF2B5EF4-FFF2-40B4-BE49-F238E27FC236}">
              <a16:creationId xmlns:a16="http://schemas.microsoft.com/office/drawing/2014/main" id="{00000000-0008-0000-0000-0000C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0" name="Line 1160">
          <a:extLst>
            <a:ext uri="{FF2B5EF4-FFF2-40B4-BE49-F238E27FC236}">
              <a16:creationId xmlns:a16="http://schemas.microsoft.com/office/drawing/2014/main" id="{00000000-0008-0000-0000-0000C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1" name="Line 1161">
          <a:extLst>
            <a:ext uri="{FF2B5EF4-FFF2-40B4-BE49-F238E27FC236}">
              <a16:creationId xmlns:a16="http://schemas.microsoft.com/office/drawing/2014/main" id="{00000000-0008-0000-0000-0000C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2" name="Line 1162">
          <a:extLst>
            <a:ext uri="{FF2B5EF4-FFF2-40B4-BE49-F238E27FC236}">
              <a16:creationId xmlns:a16="http://schemas.microsoft.com/office/drawing/2014/main" id="{00000000-0008-0000-0000-0000C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3" name="Line 1163">
          <a:extLst>
            <a:ext uri="{FF2B5EF4-FFF2-40B4-BE49-F238E27FC236}">
              <a16:creationId xmlns:a16="http://schemas.microsoft.com/office/drawing/2014/main" id="{00000000-0008-0000-0000-0000C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4" name="Line 1164">
          <a:extLst>
            <a:ext uri="{FF2B5EF4-FFF2-40B4-BE49-F238E27FC236}">
              <a16:creationId xmlns:a16="http://schemas.microsoft.com/office/drawing/2014/main" id="{00000000-0008-0000-0000-0000C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5" name="Line 1165">
          <a:extLst>
            <a:ext uri="{FF2B5EF4-FFF2-40B4-BE49-F238E27FC236}">
              <a16:creationId xmlns:a16="http://schemas.microsoft.com/office/drawing/2014/main" id="{00000000-0008-0000-0000-0000C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6" name="Line 1166">
          <a:extLst>
            <a:ext uri="{FF2B5EF4-FFF2-40B4-BE49-F238E27FC236}">
              <a16:creationId xmlns:a16="http://schemas.microsoft.com/office/drawing/2014/main" id="{00000000-0008-0000-0000-0000C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7" name="Line 1167">
          <a:extLst>
            <a:ext uri="{FF2B5EF4-FFF2-40B4-BE49-F238E27FC236}">
              <a16:creationId xmlns:a16="http://schemas.microsoft.com/office/drawing/2014/main" id="{00000000-0008-0000-0000-0000C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8" name="Line 1168">
          <a:extLst>
            <a:ext uri="{FF2B5EF4-FFF2-40B4-BE49-F238E27FC236}">
              <a16:creationId xmlns:a16="http://schemas.microsoft.com/office/drawing/2014/main" id="{00000000-0008-0000-0000-0000C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19" name="Line 1169">
          <a:extLst>
            <a:ext uri="{FF2B5EF4-FFF2-40B4-BE49-F238E27FC236}">
              <a16:creationId xmlns:a16="http://schemas.microsoft.com/office/drawing/2014/main" id="{00000000-0008-0000-0000-0000C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0" name="Line 1170">
          <a:extLst>
            <a:ext uri="{FF2B5EF4-FFF2-40B4-BE49-F238E27FC236}">
              <a16:creationId xmlns:a16="http://schemas.microsoft.com/office/drawing/2014/main" id="{00000000-0008-0000-0000-0000D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1" name="Line 1171">
          <a:extLst>
            <a:ext uri="{FF2B5EF4-FFF2-40B4-BE49-F238E27FC236}">
              <a16:creationId xmlns:a16="http://schemas.microsoft.com/office/drawing/2014/main" id="{00000000-0008-0000-0000-0000D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2" name="Line 1172">
          <a:extLst>
            <a:ext uri="{FF2B5EF4-FFF2-40B4-BE49-F238E27FC236}">
              <a16:creationId xmlns:a16="http://schemas.microsoft.com/office/drawing/2014/main" id="{00000000-0008-0000-0000-0000D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3" name="Line 1173">
          <a:extLst>
            <a:ext uri="{FF2B5EF4-FFF2-40B4-BE49-F238E27FC236}">
              <a16:creationId xmlns:a16="http://schemas.microsoft.com/office/drawing/2014/main" id="{00000000-0008-0000-0000-0000D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4" name="Line 1174">
          <a:extLst>
            <a:ext uri="{FF2B5EF4-FFF2-40B4-BE49-F238E27FC236}">
              <a16:creationId xmlns:a16="http://schemas.microsoft.com/office/drawing/2014/main" id="{00000000-0008-0000-0000-0000D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5" name="Line 1175">
          <a:extLst>
            <a:ext uri="{FF2B5EF4-FFF2-40B4-BE49-F238E27FC236}">
              <a16:creationId xmlns:a16="http://schemas.microsoft.com/office/drawing/2014/main" id="{00000000-0008-0000-0000-0000D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6" name="Line 1176">
          <a:extLst>
            <a:ext uri="{FF2B5EF4-FFF2-40B4-BE49-F238E27FC236}">
              <a16:creationId xmlns:a16="http://schemas.microsoft.com/office/drawing/2014/main" id="{00000000-0008-0000-0000-0000D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7" name="Line 1177">
          <a:extLst>
            <a:ext uri="{FF2B5EF4-FFF2-40B4-BE49-F238E27FC236}">
              <a16:creationId xmlns:a16="http://schemas.microsoft.com/office/drawing/2014/main" id="{00000000-0008-0000-0000-0000D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8" name="Line 1178">
          <a:extLst>
            <a:ext uri="{FF2B5EF4-FFF2-40B4-BE49-F238E27FC236}">
              <a16:creationId xmlns:a16="http://schemas.microsoft.com/office/drawing/2014/main" id="{00000000-0008-0000-0000-0000D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29" name="Line 1179">
          <a:extLst>
            <a:ext uri="{FF2B5EF4-FFF2-40B4-BE49-F238E27FC236}">
              <a16:creationId xmlns:a16="http://schemas.microsoft.com/office/drawing/2014/main" id="{00000000-0008-0000-0000-0000D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0" name="Line 1180">
          <a:extLst>
            <a:ext uri="{FF2B5EF4-FFF2-40B4-BE49-F238E27FC236}">
              <a16:creationId xmlns:a16="http://schemas.microsoft.com/office/drawing/2014/main" id="{00000000-0008-0000-0000-0000D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1" name="Line 1181">
          <a:extLst>
            <a:ext uri="{FF2B5EF4-FFF2-40B4-BE49-F238E27FC236}">
              <a16:creationId xmlns:a16="http://schemas.microsoft.com/office/drawing/2014/main" id="{00000000-0008-0000-0000-0000D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2" name="Line 1182">
          <a:extLst>
            <a:ext uri="{FF2B5EF4-FFF2-40B4-BE49-F238E27FC236}">
              <a16:creationId xmlns:a16="http://schemas.microsoft.com/office/drawing/2014/main" id="{00000000-0008-0000-0000-0000D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3" name="Line 1183">
          <a:extLst>
            <a:ext uri="{FF2B5EF4-FFF2-40B4-BE49-F238E27FC236}">
              <a16:creationId xmlns:a16="http://schemas.microsoft.com/office/drawing/2014/main" id="{00000000-0008-0000-0000-0000D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4" name="Line 1184">
          <a:extLst>
            <a:ext uri="{FF2B5EF4-FFF2-40B4-BE49-F238E27FC236}">
              <a16:creationId xmlns:a16="http://schemas.microsoft.com/office/drawing/2014/main" id="{00000000-0008-0000-0000-0000D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5" name="Line 1185">
          <a:extLst>
            <a:ext uri="{FF2B5EF4-FFF2-40B4-BE49-F238E27FC236}">
              <a16:creationId xmlns:a16="http://schemas.microsoft.com/office/drawing/2014/main" id="{00000000-0008-0000-0000-0000D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6" name="Line 1186">
          <a:extLst>
            <a:ext uri="{FF2B5EF4-FFF2-40B4-BE49-F238E27FC236}">
              <a16:creationId xmlns:a16="http://schemas.microsoft.com/office/drawing/2014/main" id="{00000000-0008-0000-0000-0000E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7" name="Line 1187">
          <a:extLst>
            <a:ext uri="{FF2B5EF4-FFF2-40B4-BE49-F238E27FC236}">
              <a16:creationId xmlns:a16="http://schemas.microsoft.com/office/drawing/2014/main" id="{00000000-0008-0000-0000-0000E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8" name="Line 1188">
          <a:extLst>
            <a:ext uri="{FF2B5EF4-FFF2-40B4-BE49-F238E27FC236}">
              <a16:creationId xmlns:a16="http://schemas.microsoft.com/office/drawing/2014/main" id="{00000000-0008-0000-0000-0000E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39" name="Line 1189">
          <a:extLst>
            <a:ext uri="{FF2B5EF4-FFF2-40B4-BE49-F238E27FC236}">
              <a16:creationId xmlns:a16="http://schemas.microsoft.com/office/drawing/2014/main" id="{00000000-0008-0000-0000-0000E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0" name="Line 1190">
          <a:extLst>
            <a:ext uri="{FF2B5EF4-FFF2-40B4-BE49-F238E27FC236}">
              <a16:creationId xmlns:a16="http://schemas.microsoft.com/office/drawing/2014/main" id="{00000000-0008-0000-0000-0000E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1" name="Line 1191">
          <a:extLst>
            <a:ext uri="{FF2B5EF4-FFF2-40B4-BE49-F238E27FC236}">
              <a16:creationId xmlns:a16="http://schemas.microsoft.com/office/drawing/2014/main" id="{00000000-0008-0000-0000-0000E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2" name="Line 1192">
          <a:extLst>
            <a:ext uri="{FF2B5EF4-FFF2-40B4-BE49-F238E27FC236}">
              <a16:creationId xmlns:a16="http://schemas.microsoft.com/office/drawing/2014/main" id="{00000000-0008-0000-0000-0000E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3" name="Line 1193">
          <a:extLst>
            <a:ext uri="{FF2B5EF4-FFF2-40B4-BE49-F238E27FC236}">
              <a16:creationId xmlns:a16="http://schemas.microsoft.com/office/drawing/2014/main" id="{00000000-0008-0000-0000-0000E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4" name="Line 1194">
          <a:extLst>
            <a:ext uri="{FF2B5EF4-FFF2-40B4-BE49-F238E27FC236}">
              <a16:creationId xmlns:a16="http://schemas.microsoft.com/office/drawing/2014/main" id="{00000000-0008-0000-0000-0000E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5" name="Line 1195">
          <a:extLst>
            <a:ext uri="{FF2B5EF4-FFF2-40B4-BE49-F238E27FC236}">
              <a16:creationId xmlns:a16="http://schemas.microsoft.com/office/drawing/2014/main" id="{00000000-0008-0000-0000-0000E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6" name="Line 1196">
          <a:extLst>
            <a:ext uri="{FF2B5EF4-FFF2-40B4-BE49-F238E27FC236}">
              <a16:creationId xmlns:a16="http://schemas.microsoft.com/office/drawing/2014/main" id="{00000000-0008-0000-0000-0000E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7" name="Line 1197">
          <a:extLst>
            <a:ext uri="{FF2B5EF4-FFF2-40B4-BE49-F238E27FC236}">
              <a16:creationId xmlns:a16="http://schemas.microsoft.com/office/drawing/2014/main" id="{00000000-0008-0000-0000-0000E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8" name="Line 1198">
          <a:extLst>
            <a:ext uri="{FF2B5EF4-FFF2-40B4-BE49-F238E27FC236}">
              <a16:creationId xmlns:a16="http://schemas.microsoft.com/office/drawing/2014/main" id="{00000000-0008-0000-0000-0000E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49" name="Line 1199">
          <a:extLst>
            <a:ext uri="{FF2B5EF4-FFF2-40B4-BE49-F238E27FC236}">
              <a16:creationId xmlns:a16="http://schemas.microsoft.com/office/drawing/2014/main" id="{00000000-0008-0000-0000-0000E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0" name="Line 1200">
          <a:extLst>
            <a:ext uri="{FF2B5EF4-FFF2-40B4-BE49-F238E27FC236}">
              <a16:creationId xmlns:a16="http://schemas.microsoft.com/office/drawing/2014/main" id="{00000000-0008-0000-0000-0000E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1" name="Line 1201">
          <a:extLst>
            <a:ext uri="{FF2B5EF4-FFF2-40B4-BE49-F238E27FC236}">
              <a16:creationId xmlns:a16="http://schemas.microsoft.com/office/drawing/2014/main" id="{00000000-0008-0000-0000-0000E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2" name="Line 1202">
          <a:extLst>
            <a:ext uri="{FF2B5EF4-FFF2-40B4-BE49-F238E27FC236}">
              <a16:creationId xmlns:a16="http://schemas.microsoft.com/office/drawing/2014/main" id="{00000000-0008-0000-0000-0000F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3" name="Line 1203">
          <a:extLst>
            <a:ext uri="{FF2B5EF4-FFF2-40B4-BE49-F238E27FC236}">
              <a16:creationId xmlns:a16="http://schemas.microsoft.com/office/drawing/2014/main" id="{00000000-0008-0000-0000-0000F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4" name="Line 1204">
          <a:extLst>
            <a:ext uri="{FF2B5EF4-FFF2-40B4-BE49-F238E27FC236}">
              <a16:creationId xmlns:a16="http://schemas.microsoft.com/office/drawing/2014/main" id="{00000000-0008-0000-0000-0000F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5" name="Line 1205">
          <a:extLst>
            <a:ext uri="{FF2B5EF4-FFF2-40B4-BE49-F238E27FC236}">
              <a16:creationId xmlns:a16="http://schemas.microsoft.com/office/drawing/2014/main" id="{00000000-0008-0000-0000-0000F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6" name="Line 1206">
          <a:extLst>
            <a:ext uri="{FF2B5EF4-FFF2-40B4-BE49-F238E27FC236}">
              <a16:creationId xmlns:a16="http://schemas.microsoft.com/office/drawing/2014/main" id="{00000000-0008-0000-0000-0000F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7" name="Line 1207">
          <a:extLst>
            <a:ext uri="{FF2B5EF4-FFF2-40B4-BE49-F238E27FC236}">
              <a16:creationId xmlns:a16="http://schemas.microsoft.com/office/drawing/2014/main" id="{00000000-0008-0000-0000-0000F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8" name="Line 1208">
          <a:extLst>
            <a:ext uri="{FF2B5EF4-FFF2-40B4-BE49-F238E27FC236}">
              <a16:creationId xmlns:a16="http://schemas.microsoft.com/office/drawing/2014/main" id="{00000000-0008-0000-0000-0000F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59" name="Line 1209">
          <a:extLst>
            <a:ext uri="{FF2B5EF4-FFF2-40B4-BE49-F238E27FC236}">
              <a16:creationId xmlns:a16="http://schemas.microsoft.com/office/drawing/2014/main" id="{00000000-0008-0000-0000-0000F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0" name="Line 1210">
          <a:extLst>
            <a:ext uri="{FF2B5EF4-FFF2-40B4-BE49-F238E27FC236}">
              <a16:creationId xmlns:a16="http://schemas.microsoft.com/office/drawing/2014/main" id="{00000000-0008-0000-0000-0000F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1" name="Line 1211">
          <a:extLst>
            <a:ext uri="{FF2B5EF4-FFF2-40B4-BE49-F238E27FC236}">
              <a16:creationId xmlns:a16="http://schemas.microsoft.com/office/drawing/2014/main" id="{00000000-0008-0000-0000-0000F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2" name="Line 1212">
          <a:extLst>
            <a:ext uri="{FF2B5EF4-FFF2-40B4-BE49-F238E27FC236}">
              <a16:creationId xmlns:a16="http://schemas.microsoft.com/office/drawing/2014/main" id="{00000000-0008-0000-0000-0000F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3" name="Line 1213">
          <a:extLst>
            <a:ext uri="{FF2B5EF4-FFF2-40B4-BE49-F238E27FC236}">
              <a16:creationId xmlns:a16="http://schemas.microsoft.com/office/drawing/2014/main" id="{00000000-0008-0000-0000-0000F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4" name="Line 1214">
          <a:extLst>
            <a:ext uri="{FF2B5EF4-FFF2-40B4-BE49-F238E27FC236}">
              <a16:creationId xmlns:a16="http://schemas.microsoft.com/office/drawing/2014/main" id="{00000000-0008-0000-0000-0000F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5" name="Line 1215">
          <a:extLst>
            <a:ext uri="{FF2B5EF4-FFF2-40B4-BE49-F238E27FC236}">
              <a16:creationId xmlns:a16="http://schemas.microsoft.com/office/drawing/2014/main" id="{00000000-0008-0000-0000-0000F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6" name="Line 1216">
          <a:extLst>
            <a:ext uri="{FF2B5EF4-FFF2-40B4-BE49-F238E27FC236}">
              <a16:creationId xmlns:a16="http://schemas.microsoft.com/office/drawing/2014/main" id="{00000000-0008-0000-0000-0000F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7" name="Line 1217">
          <a:extLst>
            <a:ext uri="{FF2B5EF4-FFF2-40B4-BE49-F238E27FC236}">
              <a16:creationId xmlns:a16="http://schemas.microsoft.com/office/drawing/2014/main" id="{00000000-0008-0000-0000-0000F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8" name="Line 1218">
          <a:extLst>
            <a:ext uri="{FF2B5EF4-FFF2-40B4-BE49-F238E27FC236}">
              <a16:creationId xmlns:a16="http://schemas.microsoft.com/office/drawing/2014/main" id="{00000000-0008-0000-0000-00000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69" name="Line 1219">
          <a:extLst>
            <a:ext uri="{FF2B5EF4-FFF2-40B4-BE49-F238E27FC236}">
              <a16:creationId xmlns:a16="http://schemas.microsoft.com/office/drawing/2014/main" id="{00000000-0008-0000-0000-00000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0" name="Line 1220">
          <a:extLst>
            <a:ext uri="{FF2B5EF4-FFF2-40B4-BE49-F238E27FC236}">
              <a16:creationId xmlns:a16="http://schemas.microsoft.com/office/drawing/2014/main" id="{00000000-0008-0000-0000-00000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1" name="Line 1221">
          <a:extLst>
            <a:ext uri="{FF2B5EF4-FFF2-40B4-BE49-F238E27FC236}">
              <a16:creationId xmlns:a16="http://schemas.microsoft.com/office/drawing/2014/main" id="{00000000-0008-0000-0000-00000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2" name="Line 1222">
          <a:extLst>
            <a:ext uri="{FF2B5EF4-FFF2-40B4-BE49-F238E27FC236}">
              <a16:creationId xmlns:a16="http://schemas.microsoft.com/office/drawing/2014/main" id="{00000000-0008-0000-0000-00000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3" name="Line 1223">
          <a:extLst>
            <a:ext uri="{FF2B5EF4-FFF2-40B4-BE49-F238E27FC236}">
              <a16:creationId xmlns:a16="http://schemas.microsoft.com/office/drawing/2014/main" id="{00000000-0008-0000-0000-00000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4" name="Line 1224">
          <a:extLst>
            <a:ext uri="{FF2B5EF4-FFF2-40B4-BE49-F238E27FC236}">
              <a16:creationId xmlns:a16="http://schemas.microsoft.com/office/drawing/2014/main" id="{00000000-0008-0000-0000-00000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5" name="Line 1225">
          <a:extLst>
            <a:ext uri="{FF2B5EF4-FFF2-40B4-BE49-F238E27FC236}">
              <a16:creationId xmlns:a16="http://schemas.microsoft.com/office/drawing/2014/main" id="{00000000-0008-0000-0000-00000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6" name="Line 1226">
          <a:extLst>
            <a:ext uri="{FF2B5EF4-FFF2-40B4-BE49-F238E27FC236}">
              <a16:creationId xmlns:a16="http://schemas.microsoft.com/office/drawing/2014/main" id="{00000000-0008-0000-0000-00000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7" name="Line 1227">
          <a:extLst>
            <a:ext uri="{FF2B5EF4-FFF2-40B4-BE49-F238E27FC236}">
              <a16:creationId xmlns:a16="http://schemas.microsoft.com/office/drawing/2014/main" id="{00000000-0008-0000-0000-00000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8" name="Line 1228">
          <a:extLst>
            <a:ext uri="{FF2B5EF4-FFF2-40B4-BE49-F238E27FC236}">
              <a16:creationId xmlns:a16="http://schemas.microsoft.com/office/drawing/2014/main" id="{00000000-0008-0000-0000-00000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79" name="Line 1229">
          <a:extLst>
            <a:ext uri="{FF2B5EF4-FFF2-40B4-BE49-F238E27FC236}">
              <a16:creationId xmlns:a16="http://schemas.microsoft.com/office/drawing/2014/main" id="{00000000-0008-0000-0000-00000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0" name="Line 1230">
          <a:extLst>
            <a:ext uri="{FF2B5EF4-FFF2-40B4-BE49-F238E27FC236}">
              <a16:creationId xmlns:a16="http://schemas.microsoft.com/office/drawing/2014/main" id="{00000000-0008-0000-0000-00000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1" name="Line 1231">
          <a:extLst>
            <a:ext uri="{FF2B5EF4-FFF2-40B4-BE49-F238E27FC236}">
              <a16:creationId xmlns:a16="http://schemas.microsoft.com/office/drawing/2014/main" id="{00000000-0008-0000-0000-00000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2" name="Line 1232">
          <a:extLst>
            <a:ext uri="{FF2B5EF4-FFF2-40B4-BE49-F238E27FC236}">
              <a16:creationId xmlns:a16="http://schemas.microsoft.com/office/drawing/2014/main" id="{00000000-0008-0000-0000-00000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3" name="Line 1233">
          <a:extLst>
            <a:ext uri="{FF2B5EF4-FFF2-40B4-BE49-F238E27FC236}">
              <a16:creationId xmlns:a16="http://schemas.microsoft.com/office/drawing/2014/main" id="{00000000-0008-0000-0000-00000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4" name="Line 1234">
          <a:extLst>
            <a:ext uri="{FF2B5EF4-FFF2-40B4-BE49-F238E27FC236}">
              <a16:creationId xmlns:a16="http://schemas.microsoft.com/office/drawing/2014/main" id="{00000000-0008-0000-0000-00001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5" name="Line 1235">
          <a:extLst>
            <a:ext uri="{FF2B5EF4-FFF2-40B4-BE49-F238E27FC236}">
              <a16:creationId xmlns:a16="http://schemas.microsoft.com/office/drawing/2014/main" id="{00000000-0008-0000-0000-00001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6" name="Line 1236">
          <a:extLst>
            <a:ext uri="{FF2B5EF4-FFF2-40B4-BE49-F238E27FC236}">
              <a16:creationId xmlns:a16="http://schemas.microsoft.com/office/drawing/2014/main" id="{00000000-0008-0000-0000-00001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7" name="Line 1237">
          <a:extLst>
            <a:ext uri="{FF2B5EF4-FFF2-40B4-BE49-F238E27FC236}">
              <a16:creationId xmlns:a16="http://schemas.microsoft.com/office/drawing/2014/main" id="{00000000-0008-0000-0000-00001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8" name="Line 1238">
          <a:extLst>
            <a:ext uri="{FF2B5EF4-FFF2-40B4-BE49-F238E27FC236}">
              <a16:creationId xmlns:a16="http://schemas.microsoft.com/office/drawing/2014/main" id="{00000000-0008-0000-0000-00001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89" name="Line 1239">
          <a:extLst>
            <a:ext uri="{FF2B5EF4-FFF2-40B4-BE49-F238E27FC236}">
              <a16:creationId xmlns:a16="http://schemas.microsoft.com/office/drawing/2014/main" id="{00000000-0008-0000-0000-00001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0" name="Line 1240">
          <a:extLst>
            <a:ext uri="{FF2B5EF4-FFF2-40B4-BE49-F238E27FC236}">
              <a16:creationId xmlns:a16="http://schemas.microsoft.com/office/drawing/2014/main" id="{00000000-0008-0000-0000-00001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1" name="Line 1241">
          <a:extLst>
            <a:ext uri="{FF2B5EF4-FFF2-40B4-BE49-F238E27FC236}">
              <a16:creationId xmlns:a16="http://schemas.microsoft.com/office/drawing/2014/main" id="{00000000-0008-0000-0000-00001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2" name="Line 1242">
          <a:extLst>
            <a:ext uri="{FF2B5EF4-FFF2-40B4-BE49-F238E27FC236}">
              <a16:creationId xmlns:a16="http://schemas.microsoft.com/office/drawing/2014/main" id="{00000000-0008-0000-0000-00001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3" name="Line 1243">
          <a:extLst>
            <a:ext uri="{FF2B5EF4-FFF2-40B4-BE49-F238E27FC236}">
              <a16:creationId xmlns:a16="http://schemas.microsoft.com/office/drawing/2014/main" id="{00000000-0008-0000-0000-00001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4" name="Line 1244">
          <a:extLst>
            <a:ext uri="{FF2B5EF4-FFF2-40B4-BE49-F238E27FC236}">
              <a16:creationId xmlns:a16="http://schemas.microsoft.com/office/drawing/2014/main" id="{00000000-0008-0000-0000-00001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5" name="Line 1245">
          <a:extLst>
            <a:ext uri="{FF2B5EF4-FFF2-40B4-BE49-F238E27FC236}">
              <a16:creationId xmlns:a16="http://schemas.microsoft.com/office/drawing/2014/main" id="{00000000-0008-0000-0000-00001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6" name="Line 1246">
          <a:extLst>
            <a:ext uri="{FF2B5EF4-FFF2-40B4-BE49-F238E27FC236}">
              <a16:creationId xmlns:a16="http://schemas.microsoft.com/office/drawing/2014/main" id="{00000000-0008-0000-0000-00001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7" name="Line 1247">
          <a:extLst>
            <a:ext uri="{FF2B5EF4-FFF2-40B4-BE49-F238E27FC236}">
              <a16:creationId xmlns:a16="http://schemas.microsoft.com/office/drawing/2014/main" id="{00000000-0008-0000-0000-00001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8" name="Line 1248">
          <a:extLst>
            <a:ext uri="{FF2B5EF4-FFF2-40B4-BE49-F238E27FC236}">
              <a16:creationId xmlns:a16="http://schemas.microsoft.com/office/drawing/2014/main" id="{00000000-0008-0000-0000-00001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599" name="Line 1249">
          <a:extLst>
            <a:ext uri="{FF2B5EF4-FFF2-40B4-BE49-F238E27FC236}">
              <a16:creationId xmlns:a16="http://schemas.microsoft.com/office/drawing/2014/main" id="{00000000-0008-0000-0000-00001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0" name="Line 1250">
          <a:extLst>
            <a:ext uri="{FF2B5EF4-FFF2-40B4-BE49-F238E27FC236}">
              <a16:creationId xmlns:a16="http://schemas.microsoft.com/office/drawing/2014/main" id="{00000000-0008-0000-0000-00002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1" name="Line 1251">
          <a:extLst>
            <a:ext uri="{FF2B5EF4-FFF2-40B4-BE49-F238E27FC236}">
              <a16:creationId xmlns:a16="http://schemas.microsoft.com/office/drawing/2014/main" id="{00000000-0008-0000-0000-00002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2" name="Line 1252">
          <a:extLst>
            <a:ext uri="{FF2B5EF4-FFF2-40B4-BE49-F238E27FC236}">
              <a16:creationId xmlns:a16="http://schemas.microsoft.com/office/drawing/2014/main" id="{00000000-0008-0000-0000-00002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3" name="Line 1253">
          <a:extLst>
            <a:ext uri="{FF2B5EF4-FFF2-40B4-BE49-F238E27FC236}">
              <a16:creationId xmlns:a16="http://schemas.microsoft.com/office/drawing/2014/main" id="{00000000-0008-0000-0000-00002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4" name="Line 1254">
          <a:extLst>
            <a:ext uri="{FF2B5EF4-FFF2-40B4-BE49-F238E27FC236}">
              <a16:creationId xmlns:a16="http://schemas.microsoft.com/office/drawing/2014/main" id="{00000000-0008-0000-0000-00002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5" name="Line 1255">
          <a:extLst>
            <a:ext uri="{FF2B5EF4-FFF2-40B4-BE49-F238E27FC236}">
              <a16:creationId xmlns:a16="http://schemas.microsoft.com/office/drawing/2014/main" id="{00000000-0008-0000-0000-00002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6" name="Line 1256">
          <a:extLst>
            <a:ext uri="{FF2B5EF4-FFF2-40B4-BE49-F238E27FC236}">
              <a16:creationId xmlns:a16="http://schemas.microsoft.com/office/drawing/2014/main" id="{00000000-0008-0000-0000-00002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7" name="Line 1257">
          <a:extLst>
            <a:ext uri="{FF2B5EF4-FFF2-40B4-BE49-F238E27FC236}">
              <a16:creationId xmlns:a16="http://schemas.microsoft.com/office/drawing/2014/main" id="{00000000-0008-0000-0000-00002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8" name="Line 1258">
          <a:extLst>
            <a:ext uri="{FF2B5EF4-FFF2-40B4-BE49-F238E27FC236}">
              <a16:creationId xmlns:a16="http://schemas.microsoft.com/office/drawing/2014/main" id="{00000000-0008-0000-0000-00002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09" name="Line 1259">
          <a:extLst>
            <a:ext uri="{FF2B5EF4-FFF2-40B4-BE49-F238E27FC236}">
              <a16:creationId xmlns:a16="http://schemas.microsoft.com/office/drawing/2014/main" id="{00000000-0008-0000-0000-00002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0" name="Line 1260">
          <a:extLst>
            <a:ext uri="{FF2B5EF4-FFF2-40B4-BE49-F238E27FC236}">
              <a16:creationId xmlns:a16="http://schemas.microsoft.com/office/drawing/2014/main" id="{00000000-0008-0000-0000-00002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1" name="Line 1261">
          <a:extLst>
            <a:ext uri="{FF2B5EF4-FFF2-40B4-BE49-F238E27FC236}">
              <a16:creationId xmlns:a16="http://schemas.microsoft.com/office/drawing/2014/main" id="{00000000-0008-0000-0000-00002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2" name="Line 1262">
          <a:extLst>
            <a:ext uri="{FF2B5EF4-FFF2-40B4-BE49-F238E27FC236}">
              <a16:creationId xmlns:a16="http://schemas.microsoft.com/office/drawing/2014/main" id="{00000000-0008-0000-0000-00002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3" name="Line 1263">
          <a:extLst>
            <a:ext uri="{FF2B5EF4-FFF2-40B4-BE49-F238E27FC236}">
              <a16:creationId xmlns:a16="http://schemas.microsoft.com/office/drawing/2014/main" id="{00000000-0008-0000-0000-00002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4" name="Line 1264">
          <a:extLst>
            <a:ext uri="{FF2B5EF4-FFF2-40B4-BE49-F238E27FC236}">
              <a16:creationId xmlns:a16="http://schemas.microsoft.com/office/drawing/2014/main" id="{00000000-0008-0000-0000-00002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5" name="Line 1265">
          <a:extLst>
            <a:ext uri="{FF2B5EF4-FFF2-40B4-BE49-F238E27FC236}">
              <a16:creationId xmlns:a16="http://schemas.microsoft.com/office/drawing/2014/main" id="{00000000-0008-0000-0000-00002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6" name="Line 1266">
          <a:extLst>
            <a:ext uri="{FF2B5EF4-FFF2-40B4-BE49-F238E27FC236}">
              <a16:creationId xmlns:a16="http://schemas.microsoft.com/office/drawing/2014/main" id="{00000000-0008-0000-0000-00003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7" name="Line 1267">
          <a:extLst>
            <a:ext uri="{FF2B5EF4-FFF2-40B4-BE49-F238E27FC236}">
              <a16:creationId xmlns:a16="http://schemas.microsoft.com/office/drawing/2014/main" id="{00000000-0008-0000-0000-00003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8" name="Line 1268">
          <a:extLst>
            <a:ext uri="{FF2B5EF4-FFF2-40B4-BE49-F238E27FC236}">
              <a16:creationId xmlns:a16="http://schemas.microsoft.com/office/drawing/2014/main" id="{00000000-0008-0000-0000-00003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19" name="Line 1269">
          <a:extLst>
            <a:ext uri="{FF2B5EF4-FFF2-40B4-BE49-F238E27FC236}">
              <a16:creationId xmlns:a16="http://schemas.microsoft.com/office/drawing/2014/main" id="{00000000-0008-0000-0000-00003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0" name="Line 1270">
          <a:extLst>
            <a:ext uri="{FF2B5EF4-FFF2-40B4-BE49-F238E27FC236}">
              <a16:creationId xmlns:a16="http://schemas.microsoft.com/office/drawing/2014/main" id="{00000000-0008-0000-0000-00003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1" name="Line 1271">
          <a:extLst>
            <a:ext uri="{FF2B5EF4-FFF2-40B4-BE49-F238E27FC236}">
              <a16:creationId xmlns:a16="http://schemas.microsoft.com/office/drawing/2014/main" id="{00000000-0008-0000-0000-00003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2" name="AutoShape 1272">
          <a:extLst>
            <a:ext uri="{FF2B5EF4-FFF2-40B4-BE49-F238E27FC236}">
              <a16:creationId xmlns:a16="http://schemas.microsoft.com/office/drawing/2014/main" id="{00000000-0008-0000-0000-00003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3" name="AutoShape 1273">
          <a:extLst>
            <a:ext uri="{FF2B5EF4-FFF2-40B4-BE49-F238E27FC236}">
              <a16:creationId xmlns:a16="http://schemas.microsoft.com/office/drawing/2014/main" id="{00000000-0008-0000-0000-00003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4" name="AutoShape 1274">
          <a:extLst>
            <a:ext uri="{FF2B5EF4-FFF2-40B4-BE49-F238E27FC236}">
              <a16:creationId xmlns:a16="http://schemas.microsoft.com/office/drawing/2014/main" id="{00000000-0008-0000-0000-00003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5" name="AutoShape 1275">
          <a:extLst>
            <a:ext uri="{FF2B5EF4-FFF2-40B4-BE49-F238E27FC236}">
              <a16:creationId xmlns:a16="http://schemas.microsoft.com/office/drawing/2014/main" id="{00000000-0008-0000-0000-00003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6" name="AutoShape 1276">
          <a:extLst>
            <a:ext uri="{FF2B5EF4-FFF2-40B4-BE49-F238E27FC236}">
              <a16:creationId xmlns:a16="http://schemas.microsoft.com/office/drawing/2014/main" id="{00000000-0008-0000-0000-00003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7" name="AutoShape 1277">
          <a:extLst>
            <a:ext uri="{FF2B5EF4-FFF2-40B4-BE49-F238E27FC236}">
              <a16:creationId xmlns:a16="http://schemas.microsoft.com/office/drawing/2014/main" id="{00000000-0008-0000-0000-00003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8" name="AutoShape 1278">
          <a:extLst>
            <a:ext uri="{FF2B5EF4-FFF2-40B4-BE49-F238E27FC236}">
              <a16:creationId xmlns:a16="http://schemas.microsoft.com/office/drawing/2014/main" id="{00000000-0008-0000-0000-00003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29" name="AutoShape 1279">
          <a:extLst>
            <a:ext uri="{FF2B5EF4-FFF2-40B4-BE49-F238E27FC236}">
              <a16:creationId xmlns:a16="http://schemas.microsoft.com/office/drawing/2014/main" id="{00000000-0008-0000-0000-00003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0" name="AutoShape 1280">
          <a:extLst>
            <a:ext uri="{FF2B5EF4-FFF2-40B4-BE49-F238E27FC236}">
              <a16:creationId xmlns:a16="http://schemas.microsoft.com/office/drawing/2014/main" id="{00000000-0008-0000-0000-00003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1" name="AutoShape 1281">
          <a:extLst>
            <a:ext uri="{FF2B5EF4-FFF2-40B4-BE49-F238E27FC236}">
              <a16:creationId xmlns:a16="http://schemas.microsoft.com/office/drawing/2014/main" id="{00000000-0008-0000-0000-00003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2" name="AutoShape 1282">
          <a:extLst>
            <a:ext uri="{FF2B5EF4-FFF2-40B4-BE49-F238E27FC236}">
              <a16:creationId xmlns:a16="http://schemas.microsoft.com/office/drawing/2014/main" id="{00000000-0008-0000-0000-00004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3" name="AutoShape 1283">
          <a:extLst>
            <a:ext uri="{FF2B5EF4-FFF2-40B4-BE49-F238E27FC236}">
              <a16:creationId xmlns:a16="http://schemas.microsoft.com/office/drawing/2014/main" id="{00000000-0008-0000-0000-00004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4" name="AutoShape 1284">
          <a:extLst>
            <a:ext uri="{FF2B5EF4-FFF2-40B4-BE49-F238E27FC236}">
              <a16:creationId xmlns:a16="http://schemas.microsoft.com/office/drawing/2014/main" id="{00000000-0008-0000-0000-00004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5" name="AutoShape 1285">
          <a:extLst>
            <a:ext uri="{FF2B5EF4-FFF2-40B4-BE49-F238E27FC236}">
              <a16:creationId xmlns:a16="http://schemas.microsoft.com/office/drawing/2014/main" id="{00000000-0008-0000-0000-00004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6" name="AutoShape 1286">
          <a:extLst>
            <a:ext uri="{FF2B5EF4-FFF2-40B4-BE49-F238E27FC236}">
              <a16:creationId xmlns:a16="http://schemas.microsoft.com/office/drawing/2014/main" id="{00000000-0008-0000-0000-00004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7" name="AutoShape 1287">
          <a:extLst>
            <a:ext uri="{FF2B5EF4-FFF2-40B4-BE49-F238E27FC236}">
              <a16:creationId xmlns:a16="http://schemas.microsoft.com/office/drawing/2014/main" id="{00000000-0008-0000-0000-00004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8" name="AutoShape 1288">
          <a:extLst>
            <a:ext uri="{FF2B5EF4-FFF2-40B4-BE49-F238E27FC236}">
              <a16:creationId xmlns:a16="http://schemas.microsoft.com/office/drawing/2014/main" id="{00000000-0008-0000-0000-00004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39" name="AutoShape 1289">
          <a:extLst>
            <a:ext uri="{FF2B5EF4-FFF2-40B4-BE49-F238E27FC236}">
              <a16:creationId xmlns:a16="http://schemas.microsoft.com/office/drawing/2014/main" id="{00000000-0008-0000-0000-00004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0" name="AutoShape 1290">
          <a:extLst>
            <a:ext uri="{FF2B5EF4-FFF2-40B4-BE49-F238E27FC236}">
              <a16:creationId xmlns:a16="http://schemas.microsoft.com/office/drawing/2014/main" id="{00000000-0008-0000-0000-00004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1" name="AutoShape 1291">
          <a:extLst>
            <a:ext uri="{FF2B5EF4-FFF2-40B4-BE49-F238E27FC236}">
              <a16:creationId xmlns:a16="http://schemas.microsoft.com/office/drawing/2014/main" id="{00000000-0008-0000-0000-00004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2" name="AutoShape 1292">
          <a:extLst>
            <a:ext uri="{FF2B5EF4-FFF2-40B4-BE49-F238E27FC236}">
              <a16:creationId xmlns:a16="http://schemas.microsoft.com/office/drawing/2014/main" id="{00000000-0008-0000-0000-00004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3" name="AutoShape 1293">
          <a:extLst>
            <a:ext uri="{FF2B5EF4-FFF2-40B4-BE49-F238E27FC236}">
              <a16:creationId xmlns:a16="http://schemas.microsoft.com/office/drawing/2014/main" id="{00000000-0008-0000-0000-00004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4" name="AutoShape 1294">
          <a:extLst>
            <a:ext uri="{FF2B5EF4-FFF2-40B4-BE49-F238E27FC236}">
              <a16:creationId xmlns:a16="http://schemas.microsoft.com/office/drawing/2014/main" id="{00000000-0008-0000-0000-00004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5" name="AutoShape 1295">
          <a:extLst>
            <a:ext uri="{FF2B5EF4-FFF2-40B4-BE49-F238E27FC236}">
              <a16:creationId xmlns:a16="http://schemas.microsoft.com/office/drawing/2014/main" id="{00000000-0008-0000-0000-00004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6" name="AutoShape 1296">
          <a:extLst>
            <a:ext uri="{FF2B5EF4-FFF2-40B4-BE49-F238E27FC236}">
              <a16:creationId xmlns:a16="http://schemas.microsoft.com/office/drawing/2014/main" id="{00000000-0008-0000-0000-00004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7" name="AutoShape 1297">
          <a:extLst>
            <a:ext uri="{FF2B5EF4-FFF2-40B4-BE49-F238E27FC236}">
              <a16:creationId xmlns:a16="http://schemas.microsoft.com/office/drawing/2014/main" id="{00000000-0008-0000-0000-00004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8" name="AutoShape 1298">
          <a:extLst>
            <a:ext uri="{FF2B5EF4-FFF2-40B4-BE49-F238E27FC236}">
              <a16:creationId xmlns:a16="http://schemas.microsoft.com/office/drawing/2014/main" id="{00000000-0008-0000-0000-00005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49" name="AutoShape 1299">
          <a:extLst>
            <a:ext uri="{FF2B5EF4-FFF2-40B4-BE49-F238E27FC236}">
              <a16:creationId xmlns:a16="http://schemas.microsoft.com/office/drawing/2014/main" id="{00000000-0008-0000-0000-00005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0" name="AutoShape 1300">
          <a:extLst>
            <a:ext uri="{FF2B5EF4-FFF2-40B4-BE49-F238E27FC236}">
              <a16:creationId xmlns:a16="http://schemas.microsoft.com/office/drawing/2014/main" id="{00000000-0008-0000-0000-00005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1" name="AutoShape 1301">
          <a:extLst>
            <a:ext uri="{FF2B5EF4-FFF2-40B4-BE49-F238E27FC236}">
              <a16:creationId xmlns:a16="http://schemas.microsoft.com/office/drawing/2014/main" id="{00000000-0008-0000-0000-00005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2" name="Line 1304">
          <a:extLst>
            <a:ext uri="{FF2B5EF4-FFF2-40B4-BE49-F238E27FC236}">
              <a16:creationId xmlns:a16="http://schemas.microsoft.com/office/drawing/2014/main" id="{00000000-0008-0000-0000-00005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3" name="Line 1305">
          <a:extLst>
            <a:ext uri="{FF2B5EF4-FFF2-40B4-BE49-F238E27FC236}">
              <a16:creationId xmlns:a16="http://schemas.microsoft.com/office/drawing/2014/main" id="{00000000-0008-0000-0000-00005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4" name="Line 1306">
          <a:extLst>
            <a:ext uri="{FF2B5EF4-FFF2-40B4-BE49-F238E27FC236}">
              <a16:creationId xmlns:a16="http://schemas.microsoft.com/office/drawing/2014/main" id="{00000000-0008-0000-0000-00005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5" name="Line 1307">
          <a:extLst>
            <a:ext uri="{FF2B5EF4-FFF2-40B4-BE49-F238E27FC236}">
              <a16:creationId xmlns:a16="http://schemas.microsoft.com/office/drawing/2014/main" id="{00000000-0008-0000-0000-00005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6" name="Line 1308">
          <a:extLst>
            <a:ext uri="{FF2B5EF4-FFF2-40B4-BE49-F238E27FC236}">
              <a16:creationId xmlns:a16="http://schemas.microsoft.com/office/drawing/2014/main" id="{00000000-0008-0000-0000-00005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7" name="Line 1309">
          <a:extLst>
            <a:ext uri="{FF2B5EF4-FFF2-40B4-BE49-F238E27FC236}">
              <a16:creationId xmlns:a16="http://schemas.microsoft.com/office/drawing/2014/main" id="{00000000-0008-0000-0000-00005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8" name="Line 1310">
          <a:extLst>
            <a:ext uri="{FF2B5EF4-FFF2-40B4-BE49-F238E27FC236}">
              <a16:creationId xmlns:a16="http://schemas.microsoft.com/office/drawing/2014/main" id="{00000000-0008-0000-0000-00005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59" name="Line 1311">
          <a:extLst>
            <a:ext uri="{FF2B5EF4-FFF2-40B4-BE49-F238E27FC236}">
              <a16:creationId xmlns:a16="http://schemas.microsoft.com/office/drawing/2014/main" id="{00000000-0008-0000-0000-00005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0" name="Line 1312">
          <a:extLst>
            <a:ext uri="{FF2B5EF4-FFF2-40B4-BE49-F238E27FC236}">
              <a16:creationId xmlns:a16="http://schemas.microsoft.com/office/drawing/2014/main" id="{00000000-0008-0000-0000-00005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1" name="Line 1313">
          <a:extLst>
            <a:ext uri="{FF2B5EF4-FFF2-40B4-BE49-F238E27FC236}">
              <a16:creationId xmlns:a16="http://schemas.microsoft.com/office/drawing/2014/main" id="{00000000-0008-0000-0000-00005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2" name="Line 1314">
          <a:extLst>
            <a:ext uri="{FF2B5EF4-FFF2-40B4-BE49-F238E27FC236}">
              <a16:creationId xmlns:a16="http://schemas.microsoft.com/office/drawing/2014/main" id="{00000000-0008-0000-0000-00005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3" name="Line 1315">
          <a:extLst>
            <a:ext uri="{FF2B5EF4-FFF2-40B4-BE49-F238E27FC236}">
              <a16:creationId xmlns:a16="http://schemas.microsoft.com/office/drawing/2014/main" id="{00000000-0008-0000-0000-00005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4" name="Line 1316">
          <a:extLst>
            <a:ext uri="{FF2B5EF4-FFF2-40B4-BE49-F238E27FC236}">
              <a16:creationId xmlns:a16="http://schemas.microsoft.com/office/drawing/2014/main" id="{00000000-0008-0000-0000-00006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5" name="Line 1317">
          <a:extLst>
            <a:ext uri="{FF2B5EF4-FFF2-40B4-BE49-F238E27FC236}">
              <a16:creationId xmlns:a16="http://schemas.microsoft.com/office/drawing/2014/main" id="{00000000-0008-0000-0000-00006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6" name="Line 1318">
          <a:extLst>
            <a:ext uri="{FF2B5EF4-FFF2-40B4-BE49-F238E27FC236}">
              <a16:creationId xmlns:a16="http://schemas.microsoft.com/office/drawing/2014/main" id="{00000000-0008-0000-0000-00006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7" name="Line 1319">
          <a:extLst>
            <a:ext uri="{FF2B5EF4-FFF2-40B4-BE49-F238E27FC236}">
              <a16:creationId xmlns:a16="http://schemas.microsoft.com/office/drawing/2014/main" id="{00000000-0008-0000-0000-00006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8" name="Line 1320">
          <a:extLst>
            <a:ext uri="{FF2B5EF4-FFF2-40B4-BE49-F238E27FC236}">
              <a16:creationId xmlns:a16="http://schemas.microsoft.com/office/drawing/2014/main" id="{00000000-0008-0000-0000-00006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69" name="Line 1321">
          <a:extLst>
            <a:ext uri="{FF2B5EF4-FFF2-40B4-BE49-F238E27FC236}">
              <a16:creationId xmlns:a16="http://schemas.microsoft.com/office/drawing/2014/main" id="{00000000-0008-0000-0000-00006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0" name="Line 1322">
          <a:extLst>
            <a:ext uri="{FF2B5EF4-FFF2-40B4-BE49-F238E27FC236}">
              <a16:creationId xmlns:a16="http://schemas.microsoft.com/office/drawing/2014/main" id="{00000000-0008-0000-0000-00006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1" name="Line 1323">
          <a:extLst>
            <a:ext uri="{FF2B5EF4-FFF2-40B4-BE49-F238E27FC236}">
              <a16:creationId xmlns:a16="http://schemas.microsoft.com/office/drawing/2014/main" id="{00000000-0008-0000-0000-00006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2" name="Line 1324">
          <a:extLst>
            <a:ext uri="{FF2B5EF4-FFF2-40B4-BE49-F238E27FC236}">
              <a16:creationId xmlns:a16="http://schemas.microsoft.com/office/drawing/2014/main" id="{00000000-0008-0000-0000-00006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3" name="Line 1325">
          <a:extLst>
            <a:ext uri="{FF2B5EF4-FFF2-40B4-BE49-F238E27FC236}">
              <a16:creationId xmlns:a16="http://schemas.microsoft.com/office/drawing/2014/main" id="{00000000-0008-0000-0000-00006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4" name="Line 1326">
          <a:extLst>
            <a:ext uri="{FF2B5EF4-FFF2-40B4-BE49-F238E27FC236}">
              <a16:creationId xmlns:a16="http://schemas.microsoft.com/office/drawing/2014/main" id="{00000000-0008-0000-0000-00006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5" name="Line 1327">
          <a:extLst>
            <a:ext uri="{FF2B5EF4-FFF2-40B4-BE49-F238E27FC236}">
              <a16:creationId xmlns:a16="http://schemas.microsoft.com/office/drawing/2014/main" id="{00000000-0008-0000-0000-00006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6" name="Line 1328">
          <a:extLst>
            <a:ext uri="{FF2B5EF4-FFF2-40B4-BE49-F238E27FC236}">
              <a16:creationId xmlns:a16="http://schemas.microsoft.com/office/drawing/2014/main" id="{00000000-0008-0000-0000-00006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7" name="Line 1329">
          <a:extLst>
            <a:ext uri="{FF2B5EF4-FFF2-40B4-BE49-F238E27FC236}">
              <a16:creationId xmlns:a16="http://schemas.microsoft.com/office/drawing/2014/main" id="{00000000-0008-0000-0000-00006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8" name="Line 1330">
          <a:extLst>
            <a:ext uri="{FF2B5EF4-FFF2-40B4-BE49-F238E27FC236}">
              <a16:creationId xmlns:a16="http://schemas.microsoft.com/office/drawing/2014/main" id="{00000000-0008-0000-0000-00006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79" name="Line 1331">
          <a:extLst>
            <a:ext uri="{FF2B5EF4-FFF2-40B4-BE49-F238E27FC236}">
              <a16:creationId xmlns:a16="http://schemas.microsoft.com/office/drawing/2014/main" id="{00000000-0008-0000-0000-00006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0" name="Line 1332">
          <a:extLst>
            <a:ext uri="{FF2B5EF4-FFF2-40B4-BE49-F238E27FC236}">
              <a16:creationId xmlns:a16="http://schemas.microsoft.com/office/drawing/2014/main" id="{00000000-0008-0000-0000-00007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1" name="Line 1333">
          <a:extLst>
            <a:ext uri="{FF2B5EF4-FFF2-40B4-BE49-F238E27FC236}">
              <a16:creationId xmlns:a16="http://schemas.microsoft.com/office/drawing/2014/main" id="{00000000-0008-0000-0000-00007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2" name="Line 1334">
          <a:extLst>
            <a:ext uri="{FF2B5EF4-FFF2-40B4-BE49-F238E27FC236}">
              <a16:creationId xmlns:a16="http://schemas.microsoft.com/office/drawing/2014/main" id="{00000000-0008-0000-0000-00007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3" name="Line 1335">
          <a:extLst>
            <a:ext uri="{FF2B5EF4-FFF2-40B4-BE49-F238E27FC236}">
              <a16:creationId xmlns:a16="http://schemas.microsoft.com/office/drawing/2014/main" id="{00000000-0008-0000-0000-00007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4" name="Line 1336">
          <a:extLst>
            <a:ext uri="{FF2B5EF4-FFF2-40B4-BE49-F238E27FC236}">
              <a16:creationId xmlns:a16="http://schemas.microsoft.com/office/drawing/2014/main" id="{00000000-0008-0000-0000-00007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5" name="Line 1337">
          <a:extLst>
            <a:ext uri="{FF2B5EF4-FFF2-40B4-BE49-F238E27FC236}">
              <a16:creationId xmlns:a16="http://schemas.microsoft.com/office/drawing/2014/main" id="{00000000-0008-0000-0000-00007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6" name="Line 1338">
          <a:extLst>
            <a:ext uri="{FF2B5EF4-FFF2-40B4-BE49-F238E27FC236}">
              <a16:creationId xmlns:a16="http://schemas.microsoft.com/office/drawing/2014/main" id="{00000000-0008-0000-0000-00007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7" name="Line 1339">
          <a:extLst>
            <a:ext uri="{FF2B5EF4-FFF2-40B4-BE49-F238E27FC236}">
              <a16:creationId xmlns:a16="http://schemas.microsoft.com/office/drawing/2014/main" id="{00000000-0008-0000-0000-00007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8" name="Line 1340">
          <a:extLst>
            <a:ext uri="{FF2B5EF4-FFF2-40B4-BE49-F238E27FC236}">
              <a16:creationId xmlns:a16="http://schemas.microsoft.com/office/drawing/2014/main" id="{00000000-0008-0000-0000-00007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89" name="Line 1341">
          <a:extLst>
            <a:ext uri="{FF2B5EF4-FFF2-40B4-BE49-F238E27FC236}">
              <a16:creationId xmlns:a16="http://schemas.microsoft.com/office/drawing/2014/main" id="{00000000-0008-0000-0000-00007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0" name="Line 1342">
          <a:extLst>
            <a:ext uri="{FF2B5EF4-FFF2-40B4-BE49-F238E27FC236}">
              <a16:creationId xmlns:a16="http://schemas.microsoft.com/office/drawing/2014/main" id="{00000000-0008-0000-0000-00007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1" name="Line 1343">
          <a:extLst>
            <a:ext uri="{FF2B5EF4-FFF2-40B4-BE49-F238E27FC236}">
              <a16:creationId xmlns:a16="http://schemas.microsoft.com/office/drawing/2014/main" id="{00000000-0008-0000-0000-00007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2" name="Line 1344">
          <a:extLst>
            <a:ext uri="{FF2B5EF4-FFF2-40B4-BE49-F238E27FC236}">
              <a16:creationId xmlns:a16="http://schemas.microsoft.com/office/drawing/2014/main" id="{00000000-0008-0000-0000-00007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3" name="Line 1345">
          <a:extLst>
            <a:ext uri="{FF2B5EF4-FFF2-40B4-BE49-F238E27FC236}">
              <a16:creationId xmlns:a16="http://schemas.microsoft.com/office/drawing/2014/main" id="{00000000-0008-0000-0000-00007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4" name="Line 1346">
          <a:extLst>
            <a:ext uri="{FF2B5EF4-FFF2-40B4-BE49-F238E27FC236}">
              <a16:creationId xmlns:a16="http://schemas.microsoft.com/office/drawing/2014/main" id="{00000000-0008-0000-0000-00007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5" name="Line 1347">
          <a:extLst>
            <a:ext uri="{FF2B5EF4-FFF2-40B4-BE49-F238E27FC236}">
              <a16:creationId xmlns:a16="http://schemas.microsoft.com/office/drawing/2014/main" id="{00000000-0008-0000-0000-00007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6" name="Line 1348">
          <a:extLst>
            <a:ext uri="{FF2B5EF4-FFF2-40B4-BE49-F238E27FC236}">
              <a16:creationId xmlns:a16="http://schemas.microsoft.com/office/drawing/2014/main" id="{00000000-0008-0000-0000-00008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7" name="Line 1349">
          <a:extLst>
            <a:ext uri="{FF2B5EF4-FFF2-40B4-BE49-F238E27FC236}">
              <a16:creationId xmlns:a16="http://schemas.microsoft.com/office/drawing/2014/main" id="{00000000-0008-0000-0000-00008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8" name="Line 1350">
          <a:extLst>
            <a:ext uri="{FF2B5EF4-FFF2-40B4-BE49-F238E27FC236}">
              <a16:creationId xmlns:a16="http://schemas.microsoft.com/office/drawing/2014/main" id="{00000000-0008-0000-0000-00008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699" name="Line 1351">
          <a:extLst>
            <a:ext uri="{FF2B5EF4-FFF2-40B4-BE49-F238E27FC236}">
              <a16:creationId xmlns:a16="http://schemas.microsoft.com/office/drawing/2014/main" id="{00000000-0008-0000-0000-00008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0" name="Line 1352">
          <a:extLst>
            <a:ext uri="{FF2B5EF4-FFF2-40B4-BE49-F238E27FC236}">
              <a16:creationId xmlns:a16="http://schemas.microsoft.com/office/drawing/2014/main" id="{00000000-0008-0000-0000-00008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1" name="Line 1353">
          <a:extLst>
            <a:ext uri="{FF2B5EF4-FFF2-40B4-BE49-F238E27FC236}">
              <a16:creationId xmlns:a16="http://schemas.microsoft.com/office/drawing/2014/main" id="{00000000-0008-0000-0000-00008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2" name="Line 1354">
          <a:extLst>
            <a:ext uri="{FF2B5EF4-FFF2-40B4-BE49-F238E27FC236}">
              <a16:creationId xmlns:a16="http://schemas.microsoft.com/office/drawing/2014/main" id="{00000000-0008-0000-0000-00008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3" name="Line 1355">
          <a:extLst>
            <a:ext uri="{FF2B5EF4-FFF2-40B4-BE49-F238E27FC236}">
              <a16:creationId xmlns:a16="http://schemas.microsoft.com/office/drawing/2014/main" id="{00000000-0008-0000-0000-00008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4" name="Line 1356">
          <a:extLst>
            <a:ext uri="{FF2B5EF4-FFF2-40B4-BE49-F238E27FC236}">
              <a16:creationId xmlns:a16="http://schemas.microsoft.com/office/drawing/2014/main" id="{00000000-0008-0000-0000-00008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5" name="Line 1357">
          <a:extLst>
            <a:ext uri="{FF2B5EF4-FFF2-40B4-BE49-F238E27FC236}">
              <a16:creationId xmlns:a16="http://schemas.microsoft.com/office/drawing/2014/main" id="{00000000-0008-0000-0000-00008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6" name="Line 1358">
          <a:extLst>
            <a:ext uri="{FF2B5EF4-FFF2-40B4-BE49-F238E27FC236}">
              <a16:creationId xmlns:a16="http://schemas.microsoft.com/office/drawing/2014/main" id="{00000000-0008-0000-0000-00008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7" name="Line 1359">
          <a:extLst>
            <a:ext uri="{FF2B5EF4-FFF2-40B4-BE49-F238E27FC236}">
              <a16:creationId xmlns:a16="http://schemas.microsoft.com/office/drawing/2014/main" id="{00000000-0008-0000-0000-00008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8" name="Line 1360">
          <a:extLst>
            <a:ext uri="{FF2B5EF4-FFF2-40B4-BE49-F238E27FC236}">
              <a16:creationId xmlns:a16="http://schemas.microsoft.com/office/drawing/2014/main" id="{00000000-0008-0000-0000-00008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09" name="Line 1361">
          <a:extLst>
            <a:ext uri="{FF2B5EF4-FFF2-40B4-BE49-F238E27FC236}">
              <a16:creationId xmlns:a16="http://schemas.microsoft.com/office/drawing/2014/main" id="{00000000-0008-0000-0000-00008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0" name="Line 1362">
          <a:extLst>
            <a:ext uri="{FF2B5EF4-FFF2-40B4-BE49-F238E27FC236}">
              <a16:creationId xmlns:a16="http://schemas.microsoft.com/office/drawing/2014/main" id="{00000000-0008-0000-0000-00008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1" name="Line 1363">
          <a:extLst>
            <a:ext uri="{FF2B5EF4-FFF2-40B4-BE49-F238E27FC236}">
              <a16:creationId xmlns:a16="http://schemas.microsoft.com/office/drawing/2014/main" id="{00000000-0008-0000-0000-00008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2" name="Line 1364">
          <a:extLst>
            <a:ext uri="{FF2B5EF4-FFF2-40B4-BE49-F238E27FC236}">
              <a16:creationId xmlns:a16="http://schemas.microsoft.com/office/drawing/2014/main" id="{00000000-0008-0000-0000-00009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3" name="Line 1365">
          <a:extLst>
            <a:ext uri="{FF2B5EF4-FFF2-40B4-BE49-F238E27FC236}">
              <a16:creationId xmlns:a16="http://schemas.microsoft.com/office/drawing/2014/main" id="{00000000-0008-0000-0000-00009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4" name="Line 1366">
          <a:extLst>
            <a:ext uri="{FF2B5EF4-FFF2-40B4-BE49-F238E27FC236}">
              <a16:creationId xmlns:a16="http://schemas.microsoft.com/office/drawing/2014/main" id="{00000000-0008-0000-0000-00009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5" name="Line 1367">
          <a:extLst>
            <a:ext uri="{FF2B5EF4-FFF2-40B4-BE49-F238E27FC236}">
              <a16:creationId xmlns:a16="http://schemas.microsoft.com/office/drawing/2014/main" id="{00000000-0008-0000-0000-00009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6" name="Line 1368">
          <a:extLst>
            <a:ext uri="{FF2B5EF4-FFF2-40B4-BE49-F238E27FC236}">
              <a16:creationId xmlns:a16="http://schemas.microsoft.com/office/drawing/2014/main" id="{00000000-0008-0000-0000-00009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7" name="Line 1369">
          <a:extLst>
            <a:ext uri="{FF2B5EF4-FFF2-40B4-BE49-F238E27FC236}">
              <a16:creationId xmlns:a16="http://schemas.microsoft.com/office/drawing/2014/main" id="{00000000-0008-0000-0000-00009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8" name="Line 1370">
          <a:extLst>
            <a:ext uri="{FF2B5EF4-FFF2-40B4-BE49-F238E27FC236}">
              <a16:creationId xmlns:a16="http://schemas.microsoft.com/office/drawing/2014/main" id="{00000000-0008-0000-0000-00009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19" name="Line 1371">
          <a:extLst>
            <a:ext uri="{FF2B5EF4-FFF2-40B4-BE49-F238E27FC236}">
              <a16:creationId xmlns:a16="http://schemas.microsoft.com/office/drawing/2014/main" id="{00000000-0008-0000-0000-00009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0" name="Line 1372">
          <a:extLst>
            <a:ext uri="{FF2B5EF4-FFF2-40B4-BE49-F238E27FC236}">
              <a16:creationId xmlns:a16="http://schemas.microsoft.com/office/drawing/2014/main" id="{00000000-0008-0000-0000-00009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1" name="Line 1373">
          <a:extLst>
            <a:ext uri="{FF2B5EF4-FFF2-40B4-BE49-F238E27FC236}">
              <a16:creationId xmlns:a16="http://schemas.microsoft.com/office/drawing/2014/main" id="{00000000-0008-0000-0000-00009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2" name="Line 1374">
          <a:extLst>
            <a:ext uri="{FF2B5EF4-FFF2-40B4-BE49-F238E27FC236}">
              <a16:creationId xmlns:a16="http://schemas.microsoft.com/office/drawing/2014/main" id="{00000000-0008-0000-0000-00009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3" name="Line 1375">
          <a:extLst>
            <a:ext uri="{FF2B5EF4-FFF2-40B4-BE49-F238E27FC236}">
              <a16:creationId xmlns:a16="http://schemas.microsoft.com/office/drawing/2014/main" id="{00000000-0008-0000-0000-00009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4" name="Line 1376">
          <a:extLst>
            <a:ext uri="{FF2B5EF4-FFF2-40B4-BE49-F238E27FC236}">
              <a16:creationId xmlns:a16="http://schemas.microsoft.com/office/drawing/2014/main" id="{00000000-0008-0000-0000-00009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5" name="Line 1377">
          <a:extLst>
            <a:ext uri="{FF2B5EF4-FFF2-40B4-BE49-F238E27FC236}">
              <a16:creationId xmlns:a16="http://schemas.microsoft.com/office/drawing/2014/main" id="{00000000-0008-0000-0000-00009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6" name="Line 1378">
          <a:extLst>
            <a:ext uri="{FF2B5EF4-FFF2-40B4-BE49-F238E27FC236}">
              <a16:creationId xmlns:a16="http://schemas.microsoft.com/office/drawing/2014/main" id="{00000000-0008-0000-0000-00009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7" name="Line 1379">
          <a:extLst>
            <a:ext uri="{FF2B5EF4-FFF2-40B4-BE49-F238E27FC236}">
              <a16:creationId xmlns:a16="http://schemas.microsoft.com/office/drawing/2014/main" id="{00000000-0008-0000-0000-00009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8" name="Line 1380">
          <a:extLst>
            <a:ext uri="{FF2B5EF4-FFF2-40B4-BE49-F238E27FC236}">
              <a16:creationId xmlns:a16="http://schemas.microsoft.com/office/drawing/2014/main" id="{00000000-0008-0000-0000-0000A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29" name="Line 1381">
          <a:extLst>
            <a:ext uri="{FF2B5EF4-FFF2-40B4-BE49-F238E27FC236}">
              <a16:creationId xmlns:a16="http://schemas.microsoft.com/office/drawing/2014/main" id="{00000000-0008-0000-0000-0000A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0" name="Line 1382">
          <a:extLst>
            <a:ext uri="{FF2B5EF4-FFF2-40B4-BE49-F238E27FC236}">
              <a16:creationId xmlns:a16="http://schemas.microsoft.com/office/drawing/2014/main" id="{00000000-0008-0000-0000-0000A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1" name="Line 1383">
          <a:extLst>
            <a:ext uri="{FF2B5EF4-FFF2-40B4-BE49-F238E27FC236}">
              <a16:creationId xmlns:a16="http://schemas.microsoft.com/office/drawing/2014/main" id="{00000000-0008-0000-0000-0000A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2" name="Line 1384">
          <a:extLst>
            <a:ext uri="{FF2B5EF4-FFF2-40B4-BE49-F238E27FC236}">
              <a16:creationId xmlns:a16="http://schemas.microsoft.com/office/drawing/2014/main" id="{00000000-0008-0000-0000-0000A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3" name="Line 1385">
          <a:extLst>
            <a:ext uri="{FF2B5EF4-FFF2-40B4-BE49-F238E27FC236}">
              <a16:creationId xmlns:a16="http://schemas.microsoft.com/office/drawing/2014/main" id="{00000000-0008-0000-0000-0000A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4" name="Line 1386">
          <a:extLst>
            <a:ext uri="{FF2B5EF4-FFF2-40B4-BE49-F238E27FC236}">
              <a16:creationId xmlns:a16="http://schemas.microsoft.com/office/drawing/2014/main" id="{00000000-0008-0000-0000-0000A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5" name="Line 1387">
          <a:extLst>
            <a:ext uri="{FF2B5EF4-FFF2-40B4-BE49-F238E27FC236}">
              <a16:creationId xmlns:a16="http://schemas.microsoft.com/office/drawing/2014/main" id="{00000000-0008-0000-0000-0000A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6" name="Line 1388">
          <a:extLst>
            <a:ext uri="{FF2B5EF4-FFF2-40B4-BE49-F238E27FC236}">
              <a16:creationId xmlns:a16="http://schemas.microsoft.com/office/drawing/2014/main" id="{00000000-0008-0000-0000-0000A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7" name="Line 1389">
          <a:extLst>
            <a:ext uri="{FF2B5EF4-FFF2-40B4-BE49-F238E27FC236}">
              <a16:creationId xmlns:a16="http://schemas.microsoft.com/office/drawing/2014/main" id="{00000000-0008-0000-0000-0000A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8" name="Line 1390">
          <a:extLst>
            <a:ext uri="{FF2B5EF4-FFF2-40B4-BE49-F238E27FC236}">
              <a16:creationId xmlns:a16="http://schemas.microsoft.com/office/drawing/2014/main" id="{00000000-0008-0000-0000-0000A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39" name="Line 1391">
          <a:extLst>
            <a:ext uri="{FF2B5EF4-FFF2-40B4-BE49-F238E27FC236}">
              <a16:creationId xmlns:a16="http://schemas.microsoft.com/office/drawing/2014/main" id="{00000000-0008-0000-0000-0000A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0" name="Line 1392">
          <a:extLst>
            <a:ext uri="{FF2B5EF4-FFF2-40B4-BE49-F238E27FC236}">
              <a16:creationId xmlns:a16="http://schemas.microsoft.com/office/drawing/2014/main" id="{00000000-0008-0000-0000-0000A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1" name="Line 1393">
          <a:extLst>
            <a:ext uri="{FF2B5EF4-FFF2-40B4-BE49-F238E27FC236}">
              <a16:creationId xmlns:a16="http://schemas.microsoft.com/office/drawing/2014/main" id="{00000000-0008-0000-0000-0000A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2" name="Line 1394">
          <a:extLst>
            <a:ext uri="{FF2B5EF4-FFF2-40B4-BE49-F238E27FC236}">
              <a16:creationId xmlns:a16="http://schemas.microsoft.com/office/drawing/2014/main" id="{00000000-0008-0000-0000-0000A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3" name="Line 1395">
          <a:extLst>
            <a:ext uri="{FF2B5EF4-FFF2-40B4-BE49-F238E27FC236}">
              <a16:creationId xmlns:a16="http://schemas.microsoft.com/office/drawing/2014/main" id="{00000000-0008-0000-0000-0000A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4" name="Line 1396">
          <a:extLst>
            <a:ext uri="{FF2B5EF4-FFF2-40B4-BE49-F238E27FC236}">
              <a16:creationId xmlns:a16="http://schemas.microsoft.com/office/drawing/2014/main" id="{00000000-0008-0000-0000-0000B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5" name="Line 1397">
          <a:extLst>
            <a:ext uri="{FF2B5EF4-FFF2-40B4-BE49-F238E27FC236}">
              <a16:creationId xmlns:a16="http://schemas.microsoft.com/office/drawing/2014/main" id="{00000000-0008-0000-0000-0000B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6" name="Line 1398">
          <a:extLst>
            <a:ext uri="{FF2B5EF4-FFF2-40B4-BE49-F238E27FC236}">
              <a16:creationId xmlns:a16="http://schemas.microsoft.com/office/drawing/2014/main" id="{00000000-0008-0000-0000-0000B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7" name="Line 1399">
          <a:extLst>
            <a:ext uri="{FF2B5EF4-FFF2-40B4-BE49-F238E27FC236}">
              <a16:creationId xmlns:a16="http://schemas.microsoft.com/office/drawing/2014/main" id="{00000000-0008-0000-0000-0000B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8" name="Line 1400">
          <a:extLst>
            <a:ext uri="{FF2B5EF4-FFF2-40B4-BE49-F238E27FC236}">
              <a16:creationId xmlns:a16="http://schemas.microsoft.com/office/drawing/2014/main" id="{00000000-0008-0000-0000-0000B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49" name="Line 1401">
          <a:extLst>
            <a:ext uri="{FF2B5EF4-FFF2-40B4-BE49-F238E27FC236}">
              <a16:creationId xmlns:a16="http://schemas.microsoft.com/office/drawing/2014/main" id="{00000000-0008-0000-0000-0000B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0" name="Line 1402">
          <a:extLst>
            <a:ext uri="{FF2B5EF4-FFF2-40B4-BE49-F238E27FC236}">
              <a16:creationId xmlns:a16="http://schemas.microsoft.com/office/drawing/2014/main" id="{00000000-0008-0000-0000-0000B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1" name="Line 1403">
          <a:extLst>
            <a:ext uri="{FF2B5EF4-FFF2-40B4-BE49-F238E27FC236}">
              <a16:creationId xmlns:a16="http://schemas.microsoft.com/office/drawing/2014/main" id="{00000000-0008-0000-0000-0000B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2" name="Line 1404">
          <a:extLst>
            <a:ext uri="{FF2B5EF4-FFF2-40B4-BE49-F238E27FC236}">
              <a16:creationId xmlns:a16="http://schemas.microsoft.com/office/drawing/2014/main" id="{00000000-0008-0000-0000-0000B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3" name="Line 1405">
          <a:extLst>
            <a:ext uri="{FF2B5EF4-FFF2-40B4-BE49-F238E27FC236}">
              <a16:creationId xmlns:a16="http://schemas.microsoft.com/office/drawing/2014/main" id="{00000000-0008-0000-0000-0000B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4" name="Line 1406">
          <a:extLst>
            <a:ext uri="{FF2B5EF4-FFF2-40B4-BE49-F238E27FC236}">
              <a16:creationId xmlns:a16="http://schemas.microsoft.com/office/drawing/2014/main" id="{00000000-0008-0000-0000-0000B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5" name="Line 1407">
          <a:extLst>
            <a:ext uri="{FF2B5EF4-FFF2-40B4-BE49-F238E27FC236}">
              <a16:creationId xmlns:a16="http://schemas.microsoft.com/office/drawing/2014/main" id="{00000000-0008-0000-0000-0000B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6" name="Line 1408">
          <a:extLst>
            <a:ext uri="{FF2B5EF4-FFF2-40B4-BE49-F238E27FC236}">
              <a16:creationId xmlns:a16="http://schemas.microsoft.com/office/drawing/2014/main" id="{00000000-0008-0000-0000-0000B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7" name="Line 1409">
          <a:extLst>
            <a:ext uri="{FF2B5EF4-FFF2-40B4-BE49-F238E27FC236}">
              <a16:creationId xmlns:a16="http://schemas.microsoft.com/office/drawing/2014/main" id="{00000000-0008-0000-0000-0000B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8" name="Line 1410">
          <a:extLst>
            <a:ext uri="{FF2B5EF4-FFF2-40B4-BE49-F238E27FC236}">
              <a16:creationId xmlns:a16="http://schemas.microsoft.com/office/drawing/2014/main" id="{00000000-0008-0000-0000-0000B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59" name="Line 1411">
          <a:extLst>
            <a:ext uri="{FF2B5EF4-FFF2-40B4-BE49-F238E27FC236}">
              <a16:creationId xmlns:a16="http://schemas.microsoft.com/office/drawing/2014/main" id="{00000000-0008-0000-0000-0000B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0" name="Line 1412">
          <a:extLst>
            <a:ext uri="{FF2B5EF4-FFF2-40B4-BE49-F238E27FC236}">
              <a16:creationId xmlns:a16="http://schemas.microsoft.com/office/drawing/2014/main" id="{00000000-0008-0000-0000-0000C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1" name="Line 1413">
          <a:extLst>
            <a:ext uri="{FF2B5EF4-FFF2-40B4-BE49-F238E27FC236}">
              <a16:creationId xmlns:a16="http://schemas.microsoft.com/office/drawing/2014/main" id="{00000000-0008-0000-0000-0000C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2" name="Line 1414">
          <a:extLst>
            <a:ext uri="{FF2B5EF4-FFF2-40B4-BE49-F238E27FC236}">
              <a16:creationId xmlns:a16="http://schemas.microsoft.com/office/drawing/2014/main" id="{00000000-0008-0000-0000-0000C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3" name="Line 1415">
          <a:extLst>
            <a:ext uri="{FF2B5EF4-FFF2-40B4-BE49-F238E27FC236}">
              <a16:creationId xmlns:a16="http://schemas.microsoft.com/office/drawing/2014/main" id="{00000000-0008-0000-0000-0000C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4" name="AutoShape 1416">
          <a:extLst>
            <a:ext uri="{FF2B5EF4-FFF2-40B4-BE49-F238E27FC236}">
              <a16:creationId xmlns:a16="http://schemas.microsoft.com/office/drawing/2014/main" id="{00000000-0008-0000-0000-0000C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5" name="AutoShape 1417">
          <a:extLst>
            <a:ext uri="{FF2B5EF4-FFF2-40B4-BE49-F238E27FC236}">
              <a16:creationId xmlns:a16="http://schemas.microsoft.com/office/drawing/2014/main" id="{00000000-0008-0000-0000-0000C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6" name="AutoShape 1418">
          <a:extLst>
            <a:ext uri="{FF2B5EF4-FFF2-40B4-BE49-F238E27FC236}">
              <a16:creationId xmlns:a16="http://schemas.microsoft.com/office/drawing/2014/main" id="{00000000-0008-0000-0000-0000C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7" name="AutoShape 1419">
          <a:extLst>
            <a:ext uri="{FF2B5EF4-FFF2-40B4-BE49-F238E27FC236}">
              <a16:creationId xmlns:a16="http://schemas.microsoft.com/office/drawing/2014/main" id="{00000000-0008-0000-0000-0000C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8" name="AutoShape 1420">
          <a:extLst>
            <a:ext uri="{FF2B5EF4-FFF2-40B4-BE49-F238E27FC236}">
              <a16:creationId xmlns:a16="http://schemas.microsoft.com/office/drawing/2014/main" id="{00000000-0008-0000-0000-0000C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69" name="AutoShape 1421">
          <a:extLst>
            <a:ext uri="{FF2B5EF4-FFF2-40B4-BE49-F238E27FC236}">
              <a16:creationId xmlns:a16="http://schemas.microsoft.com/office/drawing/2014/main" id="{00000000-0008-0000-0000-0000C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0" name="AutoShape 1422">
          <a:extLst>
            <a:ext uri="{FF2B5EF4-FFF2-40B4-BE49-F238E27FC236}">
              <a16:creationId xmlns:a16="http://schemas.microsoft.com/office/drawing/2014/main" id="{00000000-0008-0000-0000-0000C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1" name="AutoShape 1423">
          <a:extLst>
            <a:ext uri="{FF2B5EF4-FFF2-40B4-BE49-F238E27FC236}">
              <a16:creationId xmlns:a16="http://schemas.microsoft.com/office/drawing/2014/main" id="{00000000-0008-0000-0000-0000C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2" name="AutoShape 1424">
          <a:extLst>
            <a:ext uri="{FF2B5EF4-FFF2-40B4-BE49-F238E27FC236}">
              <a16:creationId xmlns:a16="http://schemas.microsoft.com/office/drawing/2014/main" id="{00000000-0008-0000-0000-0000C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3" name="AutoShape 1425">
          <a:extLst>
            <a:ext uri="{FF2B5EF4-FFF2-40B4-BE49-F238E27FC236}">
              <a16:creationId xmlns:a16="http://schemas.microsoft.com/office/drawing/2014/main" id="{00000000-0008-0000-0000-0000C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4" name="AutoShape 1426">
          <a:extLst>
            <a:ext uri="{FF2B5EF4-FFF2-40B4-BE49-F238E27FC236}">
              <a16:creationId xmlns:a16="http://schemas.microsoft.com/office/drawing/2014/main" id="{00000000-0008-0000-0000-0000C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5" name="AutoShape 1427">
          <a:extLst>
            <a:ext uri="{FF2B5EF4-FFF2-40B4-BE49-F238E27FC236}">
              <a16:creationId xmlns:a16="http://schemas.microsoft.com/office/drawing/2014/main" id="{00000000-0008-0000-0000-0000C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6" name="AutoShape 1428">
          <a:extLst>
            <a:ext uri="{FF2B5EF4-FFF2-40B4-BE49-F238E27FC236}">
              <a16:creationId xmlns:a16="http://schemas.microsoft.com/office/drawing/2014/main" id="{00000000-0008-0000-0000-0000D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7" name="AutoShape 1429">
          <a:extLst>
            <a:ext uri="{FF2B5EF4-FFF2-40B4-BE49-F238E27FC236}">
              <a16:creationId xmlns:a16="http://schemas.microsoft.com/office/drawing/2014/main" id="{00000000-0008-0000-0000-0000D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8" name="AutoShape 1431">
          <a:extLst>
            <a:ext uri="{FF2B5EF4-FFF2-40B4-BE49-F238E27FC236}">
              <a16:creationId xmlns:a16="http://schemas.microsoft.com/office/drawing/2014/main" id="{00000000-0008-0000-0000-0000D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79" name="AutoShape 1432">
          <a:extLst>
            <a:ext uri="{FF2B5EF4-FFF2-40B4-BE49-F238E27FC236}">
              <a16:creationId xmlns:a16="http://schemas.microsoft.com/office/drawing/2014/main" id="{00000000-0008-0000-0000-0000D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0" name="AutoShape 1433">
          <a:extLst>
            <a:ext uri="{FF2B5EF4-FFF2-40B4-BE49-F238E27FC236}">
              <a16:creationId xmlns:a16="http://schemas.microsoft.com/office/drawing/2014/main" id="{00000000-0008-0000-0000-0000D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1" name="AutoShape 1434">
          <a:extLst>
            <a:ext uri="{FF2B5EF4-FFF2-40B4-BE49-F238E27FC236}">
              <a16:creationId xmlns:a16="http://schemas.microsoft.com/office/drawing/2014/main" id="{00000000-0008-0000-0000-0000D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2" name="AutoShape 1435">
          <a:extLst>
            <a:ext uri="{FF2B5EF4-FFF2-40B4-BE49-F238E27FC236}">
              <a16:creationId xmlns:a16="http://schemas.microsoft.com/office/drawing/2014/main" id="{00000000-0008-0000-0000-0000D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3" name="AutoShape 1436">
          <a:extLst>
            <a:ext uri="{FF2B5EF4-FFF2-40B4-BE49-F238E27FC236}">
              <a16:creationId xmlns:a16="http://schemas.microsoft.com/office/drawing/2014/main" id="{00000000-0008-0000-0000-0000D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4" name="AutoShape 1437">
          <a:extLst>
            <a:ext uri="{FF2B5EF4-FFF2-40B4-BE49-F238E27FC236}">
              <a16:creationId xmlns:a16="http://schemas.microsoft.com/office/drawing/2014/main" id="{00000000-0008-0000-0000-0000D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5" name="AutoShape 1438">
          <a:extLst>
            <a:ext uri="{FF2B5EF4-FFF2-40B4-BE49-F238E27FC236}">
              <a16:creationId xmlns:a16="http://schemas.microsoft.com/office/drawing/2014/main" id="{00000000-0008-0000-0000-0000D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6" name="AutoShape 1439">
          <a:extLst>
            <a:ext uri="{FF2B5EF4-FFF2-40B4-BE49-F238E27FC236}">
              <a16:creationId xmlns:a16="http://schemas.microsoft.com/office/drawing/2014/main" id="{00000000-0008-0000-0000-0000D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7" name="AutoShape 1440">
          <a:extLst>
            <a:ext uri="{FF2B5EF4-FFF2-40B4-BE49-F238E27FC236}">
              <a16:creationId xmlns:a16="http://schemas.microsoft.com/office/drawing/2014/main" id="{00000000-0008-0000-0000-0000D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8" name="AutoShape 1441">
          <a:extLst>
            <a:ext uri="{FF2B5EF4-FFF2-40B4-BE49-F238E27FC236}">
              <a16:creationId xmlns:a16="http://schemas.microsoft.com/office/drawing/2014/main" id="{00000000-0008-0000-0000-0000D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89" name="AutoShape 1442">
          <a:extLst>
            <a:ext uri="{FF2B5EF4-FFF2-40B4-BE49-F238E27FC236}">
              <a16:creationId xmlns:a16="http://schemas.microsoft.com/office/drawing/2014/main" id="{00000000-0008-0000-0000-0000D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90" name="AutoShape 1443">
          <a:extLst>
            <a:ext uri="{FF2B5EF4-FFF2-40B4-BE49-F238E27FC236}">
              <a16:creationId xmlns:a16="http://schemas.microsoft.com/office/drawing/2014/main" id="{00000000-0008-0000-0000-0000D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49791" name="AutoShape 1444">
          <a:extLst>
            <a:ext uri="{FF2B5EF4-FFF2-40B4-BE49-F238E27FC236}">
              <a16:creationId xmlns:a16="http://schemas.microsoft.com/office/drawing/2014/main" id="{00000000-0008-0000-0000-0000D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2" name="Line 1446">
          <a:extLst>
            <a:ext uri="{FF2B5EF4-FFF2-40B4-BE49-F238E27FC236}">
              <a16:creationId xmlns:a16="http://schemas.microsoft.com/office/drawing/2014/main" id="{00000000-0008-0000-0000-0000E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3" name="Line 1447">
          <a:extLst>
            <a:ext uri="{FF2B5EF4-FFF2-40B4-BE49-F238E27FC236}">
              <a16:creationId xmlns:a16="http://schemas.microsoft.com/office/drawing/2014/main" id="{00000000-0008-0000-0000-0000E1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4" name="Line 1448">
          <a:extLst>
            <a:ext uri="{FF2B5EF4-FFF2-40B4-BE49-F238E27FC236}">
              <a16:creationId xmlns:a16="http://schemas.microsoft.com/office/drawing/2014/main" id="{00000000-0008-0000-0000-0000E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5" name="Line 1449">
          <a:extLst>
            <a:ext uri="{FF2B5EF4-FFF2-40B4-BE49-F238E27FC236}">
              <a16:creationId xmlns:a16="http://schemas.microsoft.com/office/drawing/2014/main" id="{00000000-0008-0000-0000-0000E3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6" name="Line 1450">
          <a:extLst>
            <a:ext uri="{FF2B5EF4-FFF2-40B4-BE49-F238E27FC236}">
              <a16:creationId xmlns:a16="http://schemas.microsoft.com/office/drawing/2014/main" id="{00000000-0008-0000-0000-0000E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7" name="Line 1451">
          <a:extLst>
            <a:ext uri="{FF2B5EF4-FFF2-40B4-BE49-F238E27FC236}">
              <a16:creationId xmlns:a16="http://schemas.microsoft.com/office/drawing/2014/main" id="{00000000-0008-0000-0000-0000E5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8" name="Line 1452">
          <a:extLst>
            <a:ext uri="{FF2B5EF4-FFF2-40B4-BE49-F238E27FC236}">
              <a16:creationId xmlns:a16="http://schemas.microsoft.com/office/drawing/2014/main" id="{00000000-0008-0000-0000-0000E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799" name="Line 1453">
          <a:extLst>
            <a:ext uri="{FF2B5EF4-FFF2-40B4-BE49-F238E27FC236}">
              <a16:creationId xmlns:a16="http://schemas.microsoft.com/office/drawing/2014/main" id="{00000000-0008-0000-0000-0000E7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0" name="Line 1454">
          <a:extLst>
            <a:ext uri="{FF2B5EF4-FFF2-40B4-BE49-F238E27FC236}">
              <a16:creationId xmlns:a16="http://schemas.microsoft.com/office/drawing/2014/main" id="{00000000-0008-0000-0000-0000E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1" name="Line 1455">
          <a:extLst>
            <a:ext uri="{FF2B5EF4-FFF2-40B4-BE49-F238E27FC236}">
              <a16:creationId xmlns:a16="http://schemas.microsoft.com/office/drawing/2014/main" id="{00000000-0008-0000-0000-0000E9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2" name="Line 1456">
          <a:extLst>
            <a:ext uri="{FF2B5EF4-FFF2-40B4-BE49-F238E27FC236}">
              <a16:creationId xmlns:a16="http://schemas.microsoft.com/office/drawing/2014/main" id="{00000000-0008-0000-0000-0000E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3" name="Line 1457">
          <a:extLst>
            <a:ext uri="{FF2B5EF4-FFF2-40B4-BE49-F238E27FC236}">
              <a16:creationId xmlns:a16="http://schemas.microsoft.com/office/drawing/2014/main" id="{00000000-0008-0000-0000-0000EB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4" name="Line 1458">
          <a:extLst>
            <a:ext uri="{FF2B5EF4-FFF2-40B4-BE49-F238E27FC236}">
              <a16:creationId xmlns:a16="http://schemas.microsoft.com/office/drawing/2014/main" id="{00000000-0008-0000-0000-0000E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5" name="Line 1459">
          <a:extLst>
            <a:ext uri="{FF2B5EF4-FFF2-40B4-BE49-F238E27FC236}">
              <a16:creationId xmlns:a16="http://schemas.microsoft.com/office/drawing/2014/main" id="{00000000-0008-0000-0000-0000ED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6" name="Line 1460">
          <a:extLst>
            <a:ext uri="{FF2B5EF4-FFF2-40B4-BE49-F238E27FC236}">
              <a16:creationId xmlns:a16="http://schemas.microsoft.com/office/drawing/2014/main" id="{00000000-0008-0000-0000-0000E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7" name="Line 1461">
          <a:extLst>
            <a:ext uri="{FF2B5EF4-FFF2-40B4-BE49-F238E27FC236}">
              <a16:creationId xmlns:a16="http://schemas.microsoft.com/office/drawing/2014/main" id="{00000000-0008-0000-0000-0000EF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8" name="Line 1462">
          <a:extLst>
            <a:ext uri="{FF2B5EF4-FFF2-40B4-BE49-F238E27FC236}">
              <a16:creationId xmlns:a16="http://schemas.microsoft.com/office/drawing/2014/main" id="{00000000-0008-0000-0000-0000F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09" name="Line 1463">
          <a:extLst>
            <a:ext uri="{FF2B5EF4-FFF2-40B4-BE49-F238E27FC236}">
              <a16:creationId xmlns:a16="http://schemas.microsoft.com/office/drawing/2014/main" id="{00000000-0008-0000-0000-0000F1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0" name="Line 1464">
          <a:extLst>
            <a:ext uri="{FF2B5EF4-FFF2-40B4-BE49-F238E27FC236}">
              <a16:creationId xmlns:a16="http://schemas.microsoft.com/office/drawing/2014/main" id="{00000000-0008-0000-0000-0000F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1" name="Line 1465">
          <a:extLst>
            <a:ext uri="{FF2B5EF4-FFF2-40B4-BE49-F238E27FC236}">
              <a16:creationId xmlns:a16="http://schemas.microsoft.com/office/drawing/2014/main" id="{00000000-0008-0000-0000-0000F3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2" name="Line 1466">
          <a:extLst>
            <a:ext uri="{FF2B5EF4-FFF2-40B4-BE49-F238E27FC236}">
              <a16:creationId xmlns:a16="http://schemas.microsoft.com/office/drawing/2014/main" id="{00000000-0008-0000-0000-0000F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3" name="Line 1467">
          <a:extLst>
            <a:ext uri="{FF2B5EF4-FFF2-40B4-BE49-F238E27FC236}">
              <a16:creationId xmlns:a16="http://schemas.microsoft.com/office/drawing/2014/main" id="{00000000-0008-0000-0000-0000F5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4" name="Line 1468">
          <a:extLst>
            <a:ext uri="{FF2B5EF4-FFF2-40B4-BE49-F238E27FC236}">
              <a16:creationId xmlns:a16="http://schemas.microsoft.com/office/drawing/2014/main" id="{00000000-0008-0000-0000-0000F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5" name="Line 1469">
          <a:extLst>
            <a:ext uri="{FF2B5EF4-FFF2-40B4-BE49-F238E27FC236}">
              <a16:creationId xmlns:a16="http://schemas.microsoft.com/office/drawing/2014/main" id="{00000000-0008-0000-0000-0000F7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6" name="Line 1470">
          <a:extLst>
            <a:ext uri="{FF2B5EF4-FFF2-40B4-BE49-F238E27FC236}">
              <a16:creationId xmlns:a16="http://schemas.microsoft.com/office/drawing/2014/main" id="{00000000-0008-0000-0000-0000F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7" name="Line 1471">
          <a:extLst>
            <a:ext uri="{FF2B5EF4-FFF2-40B4-BE49-F238E27FC236}">
              <a16:creationId xmlns:a16="http://schemas.microsoft.com/office/drawing/2014/main" id="{00000000-0008-0000-0000-0000F9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8" name="Line 1472">
          <a:extLst>
            <a:ext uri="{FF2B5EF4-FFF2-40B4-BE49-F238E27FC236}">
              <a16:creationId xmlns:a16="http://schemas.microsoft.com/office/drawing/2014/main" id="{00000000-0008-0000-0000-0000F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19" name="Line 1473">
          <a:extLst>
            <a:ext uri="{FF2B5EF4-FFF2-40B4-BE49-F238E27FC236}">
              <a16:creationId xmlns:a16="http://schemas.microsoft.com/office/drawing/2014/main" id="{00000000-0008-0000-0000-0000FB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0" name="Line 1474">
          <a:extLst>
            <a:ext uri="{FF2B5EF4-FFF2-40B4-BE49-F238E27FC236}">
              <a16:creationId xmlns:a16="http://schemas.microsoft.com/office/drawing/2014/main" id="{00000000-0008-0000-0000-0000F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1" name="Line 1475">
          <a:extLst>
            <a:ext uri="{FF2B5EF4-FFF2-40B4-BE49-F238E27FC236}">
              <a16:creationId xmlns:a16="http://schemas.microsoft.com/office/drawing/2014/main" id="{00000000-0008-0000-0000-0000FD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2" name="Line 1476">
          <a:extLst>
            <a:ext uri="{FF2B5EF4-FFF2-40B4-BE49-F238E27FC236}">
              <a16:creationId xmlns:a16="http://schemas.microsoft.com/office/drawing/2014/main" id="{00000000-0008-0000-0000-0000F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3" name="Line 1477">
          <a:extLst>
            <a:ext uri="{FF2B5EF4-FFF2-40B4-BE49-F238E27FC236}">
              <a16:creationId xmlns:a16="http://schemas.microsoft.com/office/drawing/2014/main" id="{00000000-0008-0000-0000-0000FF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4" name="Line 1478">
          <a:extLst>
            <a:ext uri="{FF2B5EF4-FFF2-40B4-BE49-F238E27FC236}">
              <a16:creationId xmlns:a16="http://schemas.microsoft.com/office/drawing/2014/main" id="{00000000-0008-0000-0000-00000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5" name="Line 1479">
          <a:extLst>
            <a:ext uri="{FF2B5EF4-FFF2-40B4-BE49-F238E27FC236}">
              <a16:creationId xmlns:a16="http://schemas.microsoft.com/office/drawing/2014/main" id="{00000000-0008-0000-0000-00000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6" name="Line 1480">
          <a:extLst>
            <a:ext uri="{FF2B5EF4-FFF2-40B4-BE49-F238E27FC236}">
              <a16:creationId xmlns:a16="http://schemas.microsoft.com/office/drawing/2014/main" id="{00000000-0008-0000-0000-00000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7" name="Line 1481">
          <a:extLst>
            <a:ext uri="{FF2B5EF4-FFF2-40B4-BE49-F238E27FC236}">
              <a16:creationId xmlns:a16="http://schemas.microsoft.com/office/drawing/2014/main" id="{00000000-0008-0000-0000-00000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8" name="Line 1482">
          <a:extLst>
            <a:ext uri="{FF2B5EF4-FFF2-40B4-BE49-F238E27FC236}">
              <a16:creationId xmlns:a16="http://schemas.microsoft.com/office/drawing/2014/main" id="{00000000-0008-0000-0000-00000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29" name="Line 1483">
          <a:extLst>
            <a:ext uri="{FF2B5EF4-FFF2-40B4-BE49-F238E27FC236}">
              <a16:creationId xmlns:a16="http://schemas.microsoft.com/office/drawing/2014/main" id="{00000000-0008-0000-0000-00000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0" name="Line 1484">
          <a:extLst>
            <a:ext uri="{FF2B5EF4-FFF2-40B4-BE49-F238E27FC236}">
              <a16:creationId xmlns:a16="http://schemas.microsoft.com/office/drawing/2014/main" id="{00000000-0008-0000-0000-00000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1" name="Line 1485">
          <a:extLst>
            <a:ext uri="{FF2B5EF4-FFF2-40B4-BE49-F238E27FC236}">
              <a16:creationId xmlns:a16="http://schemas.microsoft.com/office/drawing/2014/main" id="{00000000-0008-0000-0000-00000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2" name="Line 1486">
          <a:extLst>
            <a:ext uri="{FF2B5EF4-FFF2-40B4-BE49-F238E27FC236}">
              <a16:creationId xmlns:a16="http://schemas.microsoft.com/office/drawing/2014/main" id="{00000000-0008-0000-0000-00000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3" name="Line 1487">
          <a:extLst>
            <a:ext uri="{FF2B5EF4-FFF2-40B4-BE49-F238E27FC236}">
              <a16:creationId xmlns:a16="http://schemas.microsoft.com/office/drawing/2014/main" id="{00000000-0008-0000-0000-00000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4" name="Line 1488">
          <a:extLst>
            <a:ext uri="{FF2B5EF4-FFF2-40B4-BE49-F238E27FC236}">
              <a16:creationId xmlns:a16="http://schemas.microsoft.com/office/drawing/2014/main" id="{00000000-0008-0000-0000-00000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5" name="Line 1489">
          <a:extLst>
            <a:ext uri="{FF2B5EF4-FFF2-40B4-BE49-F238E27FC236}">
              <a16:creationId xmlns:a16="http://schemas.microsoft.com/office/drawing/2014/main" id="{00000000-0008-0000-0000-00000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6" name="Line 1490">
          <a:extLst>
            <a:ext uri="{FF2B5EF4-FFF2-40B4-BE49-F238E27FC236}">
              <a16:creationId xmlns:a16="http://schemas.microsoft.com/office/drawing/2014/main" id="{00000000-0008-0000-0000-00000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7" name="Line 1491">
          <a:extLst>
            <a:ext uri="{FF2B5EF4-FFF2-40B4-BE49-F238E27FC236}">
              <a16:creationId xmlns:a16="http://schemas.microsoft.com/office/drawing/2014/main" id="{00000000-0008-0000-0000-00000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8" name="Line 1492">
          <a:extLst>
            <a:ext uri="{FF2B5EF4-FFF2-40B4-BE49-F238E27FC236}">
              <a16:creationId xmlns:a16="http://schemas.microsoft.com/office/drawing/2014/main" id="{00000000-0008-0000-0000-00000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39" name="Line 1493">
          <a:extLst>
            <a:ext uri="{FF2B5EF4-FFF2-40B4-BE49-F238E27FC236}">
              <a16:creationId xmlns:a16="http://schemas.microsoft.com/office/drawing/2014/main" id="{00000000-0008-0000-0000-00000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0" name="Line 1494">
          <a:extLst>
            <a:ext uri="{FF2B5EF4-FFF2-40B4-BE49-F238E27FC236}">
              <a16:creationId xmlns:a16="http://schemas.microsoft.com/office/drawing/2014/main" id="{00000000-0008-0000-0000-00001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1" name="Line 1495">
          <a:extLst>
            <a:ext uri="{FF2B5EF4-FFF2-40B4-BE49-F238E27FC236}">
              <a16:creationId xmlns:a16="http://schemas.microsoft.com/office/drawing/2014/main" id="{00000000-0008-0000-0000-00001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2" name="Line 1496">
          <a:extLst>
            <a:ext uri="{FF2B5EF4-FFF2-40B4-BE49-F238E27FC236}">
              <a16:creationId xmlns:a16="http://schemas.microsoft.com/office/drawing/2014/main" id="{00000000-0008-0000-0000-00001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3" name="Line 1497">
          <a:extLst>
            <a:ext uri="{FF2B5EF4-FFF2-40B4-BE49-F238E27FC236}">
              <a16:creationId xmlns:a16="http://schemas.microsoft.com/office/drawing/2014/main" id="{00000000-0008-0000-0000-00001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4" name="Line 1498">
          <a:extLst>
            <a:ext uri="{FF2B5EF4-FFF2-40B4-BE49-F238E27FC236}">
              <a16:creationId xmlns:a16="http://schemas.microsoft.com/office/drawing/2014/main" id="{00000000-0008-0000-0000-00001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5" name="Line 1499">
          <a:extLst>
            <a:ext uri="{FF2B5EF4-FFF2-40B4-BE49-F238E27FC236}">
              <a16:creationId xmlns:a16="http://schemas.microsoft.com/office/drawing/2014/main" id="{00000000-0008-0000-0000-00001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6" name="Line 1500">
          <a:extLst>
            <a:ext uri="{FF2B5EF4-FFF2-40B4-BE49-F238E27FC236}">
              <a16:creationId xmlns:a16="http://schemas.microsoft.com/office/drawing/2014/main" id="{00000000-0008-0000-0000-00001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7" name="Line 1501">
          <a:extLst>
            <a:ext uri="{FF2B5EF4-FFF2-40B4-BE49-F238E27FC236}">
              <a16:creationId xmlns:a16="http://schemas.microsoft.com/office/drawing/2014/main" id="{00000000-0008-0000-0000-00001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8" name="Line 1502">
          <a:extLst>
            <a:ext uri="{FF2B5EF4-FFF2-40B4-BE49-F238E27FC236}">
              <a16:creationId xmlns:a16="http://schemas.microsoft.com/office/drawing/2014/main" id="{00000000-0008-0000-0000-00001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49" name="Line 1503">
          <a:extLst>
            <a:ext uri="{FF2B5EF4-FFF2-40B4-BE49-F238E27FC236}">
              <a16:creationId xmlns:a16="http://schemas.microsoft.com/office/drawing/2014/main" id="{00000000-0008-0000-0000-00001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0" name="Line 1504">
          <a:extLst>
            <a:ext uri="{FF2B5EF4-FFF2-40B4-BE49-F238E27FC236}">
              <a16:creationId xmlns:a16="http://schemas.microsoft.com/office/drawing/2014/main" id="{00000000-0008-0000-0000-00001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1" name="Line 1505">
          <a:extLst>
            <a:ext uri="{FF2B5EF4-FFF2-40B4-BE49-F238E27FC236}">
              <a16:creationId xmlns:a16="http://schemas.microsoft.com/office/drawing/2014/main" id="{00000000-0008-0000-0000-00001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2" name="Line 1506">
          <a:extLst>
            <a:ext uri="{FF2B5EF4-FFF2-40B4-BE49-F238E27FC236}">
              <a16:creationId xmlns:a16="http://schemas.microsoft.com/office/drawing/2014/main" id="{00000000-0008-0000-0000-00001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3" name="Line 1507">
          <a:extLst>
            <a:ext uri="{FF2B5EF4-FFF2-40B4-BE49-F238E27FC236}">
              <a16:creationId xmlns:a16="http://schemas.microsoft.com/office/drawing/2014/main" id="{00000000-0008-0000-0000-00001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4" name="Line 1508">
          <a:extLst>
            <a:ext uri="{FF2B5EF4-FFF2-40B4-BE49-F238E27FC236}">
              <a16:creationId xmlns:a16="http://schemas.microsoft.com/office/drawing/2014/main" id="{00000000-0008-0000-0000-00001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5" name="Line 1509">
          <a:extLst>
            <a:ext uri="{FF2B5EF4-FFF2-40B4-BE49-F238E27FC236}">
              <a16:creationId xmlns:a16="http://schemas.microsoft.com/office/drawing/2014/main" id="{00000000-0008-0000-0000-00001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6" name="Line 1510">
          <a:extLst>
            <a:ext uri="{FF2B5EF4-FFF2-40B4-BE49-F238E27FC236}">
              <a16:creationId xmlns:a16="http://schemas.microsoft.com/office/drawing/2014/main" id="{00000000-0008-0000-0000-00002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7" name="Line 1511">
          <a:extLst>
            <a:ext uri="{FF2B5EF4-FFF2-40B4-BE49-F238E27FC236}">
              <a16:creationId xmlns:a16="http://schemas.microsoft.com/office/drawing/2014/main" id="{00000000-0008-0000-0000-00002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8" name="Line 1512">
          <a:extLst>
            <a:ext uri="{FF2B5EF4-FFF2-40B4-BE49-F238E27FC236}">
              <a16:creationId xmlns:a16="http://schemas.microsoft.com/office/drawing/2014/main" id="{00000000-0008-0000-0000-00002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59" name="Line 1513">
          <a:extLst>
            <a:ext uri="{FF2B5EF4-FFF2-40B4-BE49-F238E27FC236}">
              <a16:creationId xmlns:a16="http://schemas.microsoft.com/office/drawing/2014/main" id="{00000000-0008-0000-0000-00002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0" name="Line 1514">
          <a:extLst>
            <a:ext uri="{FF2B5EF4-FFF2-40B4-BE49-F238E27FC236}">
              <a16:creationId xmlns:a16="http://schemas.microsoft.com/office/drawing/2014/main" id="{00000000-0008-0000-0000-00002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1" name="Line 1515">
          <a:extLst>
            <a:ext uri="{FF2B5EF4-FFF2-40B4-BE49-F238E27FC236}">
              <a16:creationId xmlns:a16="http://schemas.microsoft.com/office/drawing/2014/main" id="{00000000-0008-0000-0000-00002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2" name="Line 1516">
          <a:extLst>
            <a:ext uri="{FF2B5EF4-FFF2-40B4-BE49-F238E27FC236}">
              <a16:creationId xmlns:a16="http://schemas.microsoft.com/office/drawing/2014/main" id="{00000000-0008-0000-0000-00002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3" name="Line 1517">
          <a:extLst>
            <a:ext uri="{FF2B5EF4-FFF2-40B4-BE49-F238E27FC236}">
              <a16:creationId xmlns:a16="http://schemas.microsoft.com/office/drawing/2014/main" id="{00000000-0008-0000-0000-00002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4" name="Line 1518">
          <a:extLst>
            <a:ext uri="{FF2B5EF4-FFF2-40B4-BE49-F238E27FC236}">
              <a16:creationId xmlns:a16="http://schemas.microsoft.com/office/drawing/2014/main" id="{00000000-0008-0000-0000-00002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5" name="Line 1519">
          <a:extLst>
            <a:ext uri="{FF2B5EF4-FFF2-40B4-BE49-F238E27FC236}">
              <a16:creationId xmlns:a16="http://schemas.microsoft.com/office/drawing/2014/main" id="{00000000-0008-0000-0000-00002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6" name="Line 1520">
          <a:extLst>
            <a:ext uri="{FF2B5EF4-FFF2-40B4-BE49-F238E27FC236}">
              <a16:creationId xmlns:a16="http://schemas.microsoft.com/office/drawing/2014/main" id="{00000000-0008-0000-0000-00002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7" name="Line 1521">
          <a:extLst>
            <a:ext uri="{FF2B5EF4-FFF2-40B4-BE49-F238E27FC236}">
              <a16:creationId xmlns:a16="http://schemas.microsoft.com/office/drawing/2014/main" id="{00000000-0008-0000-0000-00002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8" name="Line 1522">
          <a:extLst>
            <a:ext uri="{FF2B5EF4-FFF2-40B4-BE49-F238E27FC236}">
              <a16:creationId xmlns:a16="http://schemas.microsoft.com/office/drawing/2014/main" id="{00000000-0008-0000-0000-00002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69" name="Line 1523">
          <a:extLst>
            <a:ext uri="{FF2B5EF4-FFF2-40B4-BE49-F238E27FC236}">
              <a16:creationId xmlns:a16="http://schemas.microsoft.com/office/drawing/2014/main" id="{00000000-0008-0000-0000-00002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0" name="Line 1524">
          <a:extLst>
            <a:ext uri="{FF2B5EF4-FFF2-40B4-BE49-F238E27FC236}">
              <a16:creationId xmlns:a16="http://schemas.microsoft.com/office/drawing/2014/main" id="{00000000-0008-0000-0000-00002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1" name="Line 1525">
          <a:extLst>
            <a:ext uri="{FF2B5EF4-FFF2-40B4-BE49-F238E27FC236}">
              <a16:creationId xmlns:a16="http://schemas.microsoft.com/office/drawing/2014/main" id="{00000000-0008-0000-0000-00002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2" name="Line 1526">
          <a:extLst>
            <a:ext uri="{FF2B5EF4-FFF2-40B4-BE49-F238E27FC236}">
              <a16:creationId xmlns:a16="http://schemas.microsoft.com/office/drawing/2014/main" id="{00000000-0008-0000-0000-00003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3" name="Line 1527">
          <a:extLst>
            <a:ext uri="{FF2B5EF4-FFF2-40B4-BE49-F238E27FC236}">
              <a16:creationId xmlns:a16="http://schemas.microsoft.com/office/drawing/2014/main" id="{00000000-0008-0000-0000-00003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4" name="Line 1528">
          <a:extLst>
            <a:ext uri="{FF2B5EF4-FFF2-40B4-BE49-F238E27FC236}">
              <a16:creationId xmlns:a16="http://schemas.microsoft.com/office/drawing/2014/main" id="{00000000-0008-0000-0000-00003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5" name="Line 1529">
          <a:extLst>
            <a:ext uri="{FF2B5EF4-FFF2-40B4-BE49-F238E27FC236}">
              <a16:creationId xmlns:a16="http://schemas.microsoft.com/office/drawing/2014/main" id="{00000000-0008-0000-0000-00003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6" name="Line 1530">
          <a:extLst>
            <a:ext uri="{FF2B5EF4-FFF2-40B4-BE49-F238E27FC236}">
              <a16:creationId xmlns:a16="http://schemas.microsoft.com/office/drawing/2014/main" id="{00000000-0008-0000-0000-00003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7" name="Line 1531">
          <a:extLst>
            <a:ext uri="{FF2B5EF4-FFF2-40B4-BE49-F238E27FC236}">
              <a16:creationId xmlns:a16="http://schemas.microsoft.com/office/drawing/2014/main" id="{00000000-0008-0000-0000-00003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8" name="Line 1532">
          <a:extLst>
            <a:ext uri="{FF2B5EF4-FFF2-40B4-BE49-F238E27FC236}">
              <a16:creationId xmlns:a16="http://schemas.microsoft.com/office/drawing/2014/main" id="{00000000-0008-0000-0000-00003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79" name="Line 1533">
          <a:extLst>
            <a:ext uri="{FF2B5EF4-FFF2-40B4-BE49-F238E27FC236}">
              <a16:creationId xmlns:a16="http://schemas.microsoft.com/office/drawing/2014/main" id="{00000000-0008-0000-0000-00003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0" name="Line 1534">
          <a:extLst>
            <a:ext uri="{FF2B5EF4-FFF2-40B4-BE49-F238E27FC236}">
              <a16:creationId xmlns:a16="http://schemas.microsoft.com/office/drawing/2014/main" id="{00000000-0008-0000-0000-00003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1" name="Line 1535">
          <a:extLst>
            <a:ext uri="{FF2B5EF4-FFF2-40B4-BE49-F238E27FC236}">
              <a16:creationId xmlns:a16="http://schemas.microsoft.com/office/drawing/2014/main" id="{00000000-0008-0000-0000-00003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2" name="Line 1536">
          <a:extLst>
            <a:ext uri="{FF2B5EF4-FFF2-40B4-BE49-F238E27FC236}">
              <a16:creationId xmlns:a16="http://schemas.microsoft.com/office/drawing/2014/main" id="{00000000-0008-0000-0000-00003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3" name="Line 1537">
          <a:extLst>
            <a:ext uri="{FF2B5EF4-FFF2-40B4-BE49-F238E27FC236}">
              <a16:creationId xmlns:a16="http://schemas.microsoft.com/office/drawing/2014/main" id="{00000000-0008-0000-0000-00003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4" name="Line 1538">
          <a:extLst>
            <a:ext uri="{FF2B5EF4-FFF2-40B4-BE49-F238E27FC236}">
              <a16:creationId xmlns:a16="http://schemas.microsoft.com/office/drawing/2014/main" id="{00000000-0008-0000-0000-00003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5" name="Line 1539">
          <a:extLst>
            <a:ext uri="{FF2B5EF4-FFF2-40B4-BE49-F238E27FC236}">
              <a16:creationId xmlns:a16="http://schemas.microsoft.com/office/drawing/2014/main" id="{00000000-0008-0000-0000-00003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6" name="Line 1540">
          <a:extLst>
            <a:ext uri="{FF2B5EF4-FFF2-40B4-BE49-F238E27FC236}">
              <a16:creationId xmlns:a16="http://schemas.microsoft.com/office/drawing/2014/main" id="{00000000-0008-0000-0000-00003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7" name="Line 1541">
          <a:extLst>
            <a:ext uri="{FF2B5EF4-FFF2-40B4-BE49-F238E27FC236}">
              <a16:creationId xmlns:a16="http://schemas.microsoft.com/office/drawing/2014/main" id="{00000000-0008-0000-0000-00003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8" name="Line 1542">
          <a:extLst>
            <a:ext uri="{FF2B5EF4-FFF2-40B4-BE49-F238E27FC236}">
              <a16:creationId xmlns:a16="http://schemas.microsoft.com/office/drawing/2014/main" id="{00000000-0008-0000-0000-00004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89" name="Line 1543">
          <a:extLst>
            <a:ext uri="{FF2B5EF4-FFF2-40B4-BE49-F238E27FC236}">
              <a16:creationId xmlns:a16="http://schemas.microsoft.com/office/drawing/2014/main" id="{00000000-0008-0000-0000-00004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0" name="Line 1544">
          <a:extLst>
            <a:ext uri="{FF2B5EF4-FFF2-40B4-BE49-F238E27FC236}">
              <a16:creationId xmlns:a16="http://schemas.microsoft.com/office/drawing/2014/main" id="{00000000-0008-0000-0000-00004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1" name="Line 1545">
          <a:extLst>
            <a:ext uri="{FF2B5EF4-FFF2-40B4-BE49-F238E27FC236}">
              <a16:creationId xmlns:a16="http://schemas.microsoft.com/office/drawing/2014/main" id="{00000000-0008-0000-0000-00004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2" name="Line 1546">
          <a:extLst>
            <a:ext uri="{FF2B5EF4-FFF2-40B4-BE49-F238E27FC236}">
              <a16:creationId xmlns:a16="http://schemas.microsoft.com/office/drawing/2014/main" id="{00000000-0008-0000-0000-00004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3" name="Line 1547">
          <a:extLst>
            <a:ext uri="{FF2B5EF4-FFF2-40B4-BE49-F238E27FC236}">
              <a16:creationId xmlns:a16="http://schemas.microsoft.com/office/drawing/2014/main" id="{00000000-0008-0000-0000-00004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4" name="Line 1548">
          <a:extLst>
            <a:ext uri="{FF2B5EF4-FFF2-40B4-BE49-F238E27FC236}">
              <a16:creationId xmlns:a16="http://schemas.microsoft.com/office/drawing/2014/main" id="{00000000-0008-0000-0000-00004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5" name="Line 1549">
          <a:extLst>
            <a:ext uri="{FF2B5EF4-FFF2-40B4-BE49-F238E27FC236}">
              <a16:creationId xmlns:a16="http://schemas.microsoft.com/office/drawing/2014/main" id="{00000000-0008-0000-0000-00004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6" name="Line 1550">
          <a:extLst>
            <a:ext uri="{FF2B5EF4-FFF2-40B4-BE49-F238E27FC236}">
              <a16:creationId xmlns:a16="http://schemas.microsoft.com/office/drawing/2014/main" id="{00000000-0008-0000-0000-00004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7" name="Line 1551">
          <a:extLst>
            <a:ext uri="{FF2B5EF4-FFF2-40B4-BE49-F238E27FC236}">
              <a16:creationId xmlns:a16="http://schemas.microsoft.com/office/drawing/2014/main" id="{00000000-0008-0000-0000-00004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8" name="Line 1552">
          <a:extLst>
            <a:ext uri="{FF2B5EF4-FFF2-40B4-BE49-F238E27FC236}">
              <a16:creationId xmlns:a16="http://schemas.microsoft.com/office/drawing/2014/main" id="{00000000-0008-0000-0000-00004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899" name="Line 1553">
          <a:extLst>
            <a:ext uri="{FF2B5EF4-FFF2-40B4-BE49-F238E27FC236}">
              <a16:creationId xmlns:a16="http://schemas.microsoft.com/office/drawing/2014/main" id="{00000000-0008-0000-0000-00004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900" name="Line 1554">
          <a:extLst>
            <a:ext uri="{FF2B5EF4-FFF2-40B4-BE49-F238E27FC236}">
              <a16:creationId xmlns:a16="http://schemas.microsoft.com/office/drawing/2014/main" id="{00000000-0008-0000-0000-00004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901" name="Line 1555">
          <a:extLst>
            <a:ext uri="{FF2B5EF4-FFF2-40B4-BE49-F238E27FC236}">
              <a16:creationId xmlns:a16="http://schemas.microsoft.com/office/drawing/2014/main" id="{00000000-0008-0000-0000-00004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902" name="Line 1556">
          <a:extLst>
            <a:ext uri="{FF2B5EF4-FFF2-40B4-BE49-F238E27FC236}">
              <a16:creationId xmlns:a16="http://schemas.microsoft.com/office/drawing/2014/main" id="{00000000-0008-0000-0000-00004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49903" name="Line 1557">
          <a:extLst>
            <a:ext uri="{FF2B5EF4-FFF2-40B4-BE49-F238E27FC236}">
              <a16:creationId xmlns:a16="http://schemas.microsoft.com/office/drawing/2014/main" id="{00000000-0008-0000-0000-00004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04" name="AutoShape 1558">
          <a:extLst>
            <a:ext uri="{FF2B5EF4-FFF2-40B4-BE49-F238E27FC236}">
              <a16:creationId xmlns:a16="http://schemas.microsoft.com/office/drawing/2014/main" id="{00000000-0008-0000-0000-000050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23</xdr:row>
      <xdr:rowOff>0</xdr:rowOff>
    </xdr:from>
    <xdr:to>
      <xdr:col>25</xdr:col>
      <xdr:colOff>9525</xdr:colOff>
      <xdr:row>23</xdr:row>
      <xdr:rowOff>0</xdr:rowOff>
    </xdr:to>
    <xdr:sp macro="" textlink="">
      <xdr:nvSpPr>
        <xdr:cNvPr id="749905" name="AutoShape 1559">
          <a:extLst>
            <a:ext uri="{FF2B5EF4-FFF2-40B4-BE49-F238E27FC236}">
              <a16:creationId xmlns:a16="http://schemas.microsoft.com/office/drawing/2014/main" id="{00000000-0008-0000-0000-00005171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23</xdr:row>
      <xdr:rowOff>0</xdr:rowOff>
    </xdr:from>
    <xdr:to>
      <xdr:col>25</xdr:col>
      <xdr:colOff>9525</xdr:colOff>
      <xdr:row>23</xdr:row>
      <xdr:rowOff>0</xdr:rowOff>
    </xdr:to>
    <xdr:sp macro="" textlink="">
      <xdr:nvSpPr>
        <xdr:cNvPr id="749906" name="AutoShape 1560">
          <a:extLst>
            <a:ext uri="{FF2B5EF4-FFF2-40B4-BE49-F238E27FC236}">
              <a16:creationId xmlns:a16="http://schemas.microsoft.com/office/drawing/2014/main" id="{00000000-0008-0000-0000-00005271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9907" name="AutoShape 1561">
          <a:extLst>
            <a:ext uri="{FF2B5EF4-FFF2-40B4-BE49-F238E27FC236}">
              <a16:creationId xmlns:a16="http://schemas.microsoft.com/office/drawing/2014/main" id="{00000000-0008-0000-0000-000053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9908" name="AutoShape 1562">
          <a:extLst>
            <a:ext uri="{FF2B5EF4-FFF2-40B4-BE49-F238E27FC236}">
              <a16:creationId xmlns:a16="http://schemas.microsoft.com/office/drawing/2014/main" id="{00000000-0008-0000-0000-000054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09" name="AutoShape 1563">
          <a:extLst>
            <a:ext uri="{FF2B5EF4-FFF2-40B4-BE49-F238E27FC236}">
              <a16:creationId xmlns:a16="http://schemas.microsoft.com/office/drawing/2014/main" id="{00000000-0008-0000-0000-000055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749910" name="AutoShape 1564">
          <a:extLst>
            <a:ext uri="{FF2B5EF4-FFF2-40B4-BE49-F238E27FC236}">
              <a16:creationId xmlns:a16="http://schemas.microsoft.com/office/drawing/2014/main" id="{00000000-0008-0000-0000-000056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11" name="AutoShape 1565">
          <a:extLst>
            <a:ext uri="{FF2B5EF4-FFF2-40B4-BE49-F238E27FC236}">
              <a16:creationId xmlns:a16="http://schemas.microsoft.com/office/drawing/2014/main" id="{00000000-0008-0000-0000-000057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12" name="AutoShape 1566">
          <a:extLst>
            <a:ext uri="{FF2B5EF4-FFF2-40B4-BE49-F238E27FC236}">
              <a16:creationId xmlns:a16="http://schemas.microsoft.com/office/drawing/2014/main" id="{00000000-0008-0000-0000-000058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13" name="AutoShape 1567">
          <a:extLst>
            <a:ext uri="{FF2B5EF4-FFF2-40B4-BE49-F238E27FC236}">
              <a16:creationId xmlns:a16="http://schemas.microsoft.com/office/drawing/2014/main" id="{00000000-0008-0000-0000-000059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25</xdr:col>
      <xdr:colOff>0</xdr:colOff>
      <xdr:row>23</xdr:row>
      <xdr:rowOff>0</xdr:rowOff>
    </xdr:to>
    <xdr:sp macro="" textlink="">
      <xdr:nvSpPr>
        <xdr:cNvPr id="749914" name="AutoShape 1568">
          <a:extLst>
            <a:ext uri="{FF2B5EF4-FFF2-40B4-BE49-F238E27FC236}">
              <a16:creationId xmlns:a16="http://schemas.microsoft.com/office/drawing/2014/main" id="{00000000-0008-0000-0000-00005A71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17" name="AutoShape 1571">
          <a:extLst>
            <a:ext uri="{FF2B5EF4-FFF2-40B4-BE49-F238E27FC236}">
              <a16:creationId xmlns:a16="http://schemas.microsoft.com/office/drawing/2014/main" id="{00000000-0008-0000-0000-00005D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18" name="AutoShape 1572">
          <a:extLst>
            <a:ext uri="{FF2B5EF4-FFF2-40B4-BE49-F238E27FC236}">
              <a16:creationId xmlns:a16="http://schemas.microsoft.com/office/drawing/2014/main" id="{00000000-0008-0000-0000-00005E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0" name="AutoShape 1574">
          <a:extLst>
            <a:ext uri="{FF2B5EF4-FFF2-40B4-BE49-F238E27FC236}">
              <a16:creationId xmlns:a16="http://schemas.microsoft.com/office/drawing/2014/main" id="{00000000-0008-0000-0000-000060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1" name="AutoShape 1575">
          <a:extLst>
            <a:ext uri="{FF2B5EF4-FFF2-40B4-BE49-F238E27FC236}">
              <a16:creationId xmlns:a16="http://schemas.microsoft.com/office/drawing/2014/main" id="{00000000-0008-0000-0000-000061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2" name="AutoShape 1576">
          <a:extLst>
            <a:ext uri="{FF2B5EF4-FFF2-40B4-BE49-F238E27FC236}">
              <a16:creationId xmlns:a16="http://schemas.microsoft.com/office/drawing/2014/main" id="{00000000-0008-0000-0000-000062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3" name="AutoShape 1577">
          <a:extLst>
            <a:ext uri="{FF2B5EF4-FFF2-40B4-BE49-F238E27FC236}">
              <a16:creationId xmlns:a16="http://schemas.microsoft.com/office/drawing/2014/main" id="{00000000-0008-0000-0000-000063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4" name="AutoShape 1578">
          <a:extLst>
            <a:ext uri="{FF2B5EF4-FFF2-40B4-BE49-F238E27FC236}">
              <a16:creationId xmlns:a16="http://schemas.microsoft.com/office/drawing/2014/main" id="{00000000-0008-0000-0000-000064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5" name="AutoShape 1579">
          <a:extLst>
            <a:ext uri="{FF2B5EF4-FFF2-40B4-BE49-F238E27FC236}">
              <a16:creationId xmlns:a16="http://schemas.microsoft.com/office/drawing/2014/main" id="{00000000-0008-0000-0000-000065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9926" name="AutoShape 1583">
          <a:extLst>
            <a:ext uri="{FF2B5EF4-FFF2-40B4-BE49-F238E27FC236}">
              <a16:creationId xmlns:a16="http://schemas.microsoft.com/office/drawing/2014/main" id="{00000000-0008-0000-0000-000066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27" name="AutoShape 1587">
          <a:extLst>
            <a:ext uri="{FF2B5EF4-FFF2-40B4-BE49-F238E27FC236}">
              <a16:creationId xmlns:a16="http://schemas.microsoft.com/office/drawing/2014/main" id="{00000000-0008-0000-0000-000067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28" name="AutoShape 1588">
          <a:extLst>
            <a:ext uri="{FF2B5EF4-FFF2-40B4-BE49-F238E27FC236}">
              <a16:creationId xmlns:a16="http://schemas.microsoft.com/office/drawing/2014/main" id="{00000000-0008-0000-0000-000068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49929" name="AutoShape 1589">
          <a:extLst>
            <a:ext uri="{FF2B5EF4-FFF2-40B4-BE49-F238E27FC236}">
              <a16:creationId xmlns:a16="http://schemas.microsoft.com/office/drawing/2014/main" id="{00000000-0008-0000-0000-000069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8</xdr:col>
      <xdr:colOff>85725</xdr:colOff>
      <xdr:row>37</xdr:row>
      <xdr:rowOff>0</xdr:rowOff>
    </xdr:to>
    <xdr:sp macro="" textlink="">
      <xdr:nvSpPr>
        <xdr:cNvPr id="749930" name="Line 1">
          <a:extLst>
            <a:ext uri="{FF2B5EF4-FFF2-40B4-BE49-F238E27FC236}">
              <a16:creationId xmlns:a16="http://schemas.microsoft.com/office/drawing/2014/main" id="{00000000-0008-0000-0000-00006A71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2" name="Line 3">
          <a:extLst>
            <a:ext uri="{FF2B5EF4-FFF2-40B4-BE49-F238E27FC236}">
              <a16:creationId xmlns:a16="http://schemas.microsoft.com/office/drawing/2014/main" id="{00000000-0008-0000-0000-00006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3" name="Line 4">
          <a:extLst>
            <a:ext uri="{FF2B5EF4-FFF2-40B4-BE49-F238E27FC236}">
              <a16:creationId xmlns:a16="http://schemas.microsoft.com/office/drawing/2014/main" id="{00000000-0008-0000-0000-00006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4" name="Line 5">
          <a:extLst>
            <a:ext uri="{FF2B5EF4-FFF2-40B4-BE49-F238E27FC236}">
              <a16:creationId xmlns:a16="http://schemas.microsoft.com/office/drawing/2014/main" id="{00000000-0008-0000-0000-00006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5" name="Line 6">
          <a:extLst>
            <a:ext uri="{FF2B5EF4-FFF2-40B4-BE49-F238E27FC236}">
              <a16:creationId xmlns:a16="http://schemas.microsoft.com/office/drawing/2014/main" id="{00000000-0008-0000-0000-00006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6" name="Line 7">
          <a:extLst>
            <a:ext uri="{FF2B5EF4-FFF2-40B4-BE49-F238E27FC236}">
              <a16:creationId xmlns:a16="http://schemas.microsoft.com/office/drawing/2014/main" id="{00000000-0008-0000-0000-00007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7" name="Line 8">
          <a:extLst>
            <a:ext uri="{FF2B5EF4-FFF2-40B4-BE49-F238E27FC236}">
              <a16:creationId xmlns:a16="http://schemas.microsoft.com/office/drawing/2014/main" id="{00000000-0008-0000-0000-00007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8" name="Line 9">
          <a:extLst>
            <a:ext uri="{FF2B5EF4-FFF2-40B4-BE49-F238E27FC236}">
              <a16:creationId xmlns:a16="http://schemas.microsoft.com/office/drawing/2014/main" id="{00000000-0008-0000-0000-00007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39" name="Line 10">
          <a:extLst>
            <a:ext uri="{FF2B5EF4-FFF2-40B4-BE49-F238E27FC236}">
              <a16:creationId xmlns:a16="http://schemas.microsoft.com/office/drawing/2014/main" id="{00000000-0008-0000-0000-00007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0" name="Line 11">
          <a:extLst>
            <a:ext uri="{FF2B5EF4-FFF2-40B4-BE49-F238E27FC236}">
              <a16:creationId xmlns:a16="http://schemas.microsoft.com/office/drawing/2014/main" id="{00000000-0008-0000-0000-00007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1" name="Line 12">
          <a:extLst>
            <a:ext uri="{FF2B5EF4-FFF2-40B4-BE49-F238E27FC236}">
              <a16:creationId xmlns:a16="http://schemas.microsoft.com/office/drawing/2014/main" id="{00000000-0008-0000-0000-00007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2" name="Line 13">
          <a:extLst>
            <a:ext uri="{FF2B5EF4-FFF2-40B4-BE49-F238E27FC236}">
              <a16:creationId xmlns:a16="http://schemas.microsoft.com/office/drawing/2014/main" id="{00000000-0008-0000-0000-00007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3" name="Line 14">
          <a:extLst>
            <a:ext uri="{FF2B5EF4-FFF2-40B4-BE49-F238E27FC236}">
              <a16:creationId xmlns:a16="http://schemas.microsoft.com/office/drawing/2014/main" id="{00000000-0008-0000-0000-00007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4" name="Line 15">
          <a:extLst>
            <a:ext uri="{FF2B5EF4-FFF2-40B4-BE49-F238E27FC236}">
              <a16:creationId xmlns:a16="http://schemas.microsoft.com/office/drawing/2014/main" id="{00000000-0008-0000-0000-00007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5" name="Line 16">
          <a:extLst>
            <a:ext uri="{FF2B5EF4-FFF2-40B4-BE49-F238E27FC236}">
              <a16:creationId xmlns:a16="http://schemas.microsoft.com/office/drawing/2014/main" id="{00000000-0008-0000-0000-00007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6" name="Line 17">
          <a:extLst>
            <a:ext uri="{FF2B5EF4-FFF2-40B4-BE49-F238E27FC236}">
              <a16:creationId xmlns:a16="http://schemas.microsoft.com/office/drawing/2014/main" id="{00000000-0008-0000-0000-00007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7" name="Line 18">
          <a:extLst>
            <a:ext uri="{FF2B5EF4-FFF2-40B4-BE49-F238E27FC236}">
              <a16:creationId xmlns:a16="http://schemas.microsoft.com/office/drawing/2014/main" id="{00000000-0008-0000-0000-00007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8" name="Line 19">
          <a:extLst>
            <a:ext uri="{FF2B5EF4-FFF2-40B4-BE49-F238E27FC236}">
              <a16:creationId xmlns:a16="http://schemas.microsoft.com/office/drawing/2014/main" id="{00000000-0008-0000-0000-00007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49" name="Line 20">
          <a:extLst>
            <a:ext uri="{FF2B5EF4-FFF2-40B4-BE49-F238E27FC236}">
              <a16:creationId xmlns:a16="http://schemas.microsoft.com/office/drawing/2014/main" id="{00000000-0008-0000-0000-00007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0" name="Line 21">
          <a:extLst>
            <a:ext uri="{FF2B5EF4-FFF2-40B4-BE49-F238E27FC236}">
              <a16:creationId xmlns:a16="http://schemas.microsoft.com/office/drawing/2014/main" id="{00000000-0008-0000-0000-00007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1" name="Line 22">
          <a:extLst>
            <a:ext uri="{FF2B5EF4-FFF2-40B4-BE49-F238E27FC236}">
              <a16:creationId xmlns:a16="http://schemas.microsoft.com/office/drawing/2014/main" id="{00000000-0008-0000-0000-00007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2" name="Line 23">
          <a:extLst>
            <a:ext uri="{FF2B5EF4-FFF2-40B4-BE49-F238E27FC236}">
              <a16:creationId xmlns:a16="http://schemas.microsoft.com/office/drawing/2014/main" id="{00000000-0008-0000-0000-00008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3" name="Line 24">
          <a:extLst>
            <a:ext uri="{FF2B5EF4-FFF2-40B4-BE49-F238E27FC236}">
              <a16:creationId xmlns:a16="http://schemas.microsoft.com/office/drawing/2014/main" id="{00000000-0008-0000-0000-00008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4" name="Line 25">
          <a:extLst>
            <a:ext uri="{FF2B5EF4-FFF2-40B4-BE49-F238E27FC236}">
              <a16:creationId xmlns:a16="http://schemas.microsoft.com/office/drawing/2014/main" id="{00000000-0008-0000-0000-00008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5" name="Line 26">
          <a:extLst>
            <a:ext uri="{FF2B5EF4-FFF2-40B4-BE49-F238E27FC236}">
              <a16:creationId xmlns:a16="http://schemas.microsoft.com/office/drawing/2014/main" id="{00000000-0008-0000-0000-00008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6" name="Line 27">
          <a:extLst>
            <a:ext uri="{FF2B5EF4-FFF2-40B4-BE49-F238E27FC236}">
              <a16:creationId xmlns:a16="http://schemas.microsoft.com/office/drawing/2014/main" id="{00000000-0008-0000-0000-00008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7" name="Line 28">
          <a:extLst>
            <a:ext uri="{FF2B5EF4-FFF2-40B4-BE49-F238E27FC236}">
              <a16:creationId xmlns:a16="http://schemas.microsoft.com/office/drawing/2014/main" id="{00000000-0008-0000-0000-00008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8" name="Line 29">
          <a:extLst>
            <a:ext uri="{FF2B5EF4-FFF2-40B4-BE49-F238E27FC236}">
              <a16:creationId xmlns:a16="http://schemas.microsoft.com/office/drawing/2014/main" id="{00000000-0008-0000-0000-00008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59" name="Line 30">
          <a:extLst>
            <a:ext uri="{FF2B5EF4-FFF2-40B4-BE49-F238E27FC236}">
              <a16:creationId xmlns:a16="http://schemas.microsoft.com/office/drawing/2014/main" id="{00000000-0008-0000-0000-00008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0" name="Line 31">
          <a:extLst>
            <a:ext uri="{FF2B5EF4-FFF2-40B4-BE49-F238E27FC236}">
              <a16:creationId xmlns:a16="http://schemas.microsoft.com/office/drawing/2014/main" id="{00000000-0008-0000-0000-00008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1" name="Line 32">
          <a:extLst>
            <a:ext uri="{FF2B5EF4-FFF2-40B4-BE49-F238E27FC236}">
              <a16:creationId xmlns:a16="http://schemas.microsoft.com/office/drawing/2014/main" id="{00000000-0008-0000-0000-00008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2" name="Line 33">
          <a:extLst>
            <a:ext uri="{FF2B5EF4-FFF2-40B4-BE49-F238E27FC236}">
              <a16:creationId xmlns:a16="http://schemas.microsoft.com/office/drawing/2014/main" id="{00000000-0008-0000-0000-00008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3" name="Line 34">
          <a:extLst>
            <a:ext uri="{FF2B5EF4-FFF2-40B4-BE49-F238E27FC236}">
              <a16:creationId xmlns:a16="http://schemas.microsoft.com/office/drawing/2014/main" id="{00000000-0008-0000-0000-00008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4" name="Line 35">
          <a:extLst>
            <a:ext uri="{FF2B5EF4-FFF2-40B4-BE49-F238E27FC236}">
              <a16:creationId xmlns:a16="http://schemas.microsoft.com/office/drawing/2014/main" id="{00000000-0008-0000-0000-00008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5" name="Line 36">
          <a:extLst>
            <a:ext uri="{FF2B5EF4-FFF2-40B4-BE49-F238E27FC236}">
              <a16:creationId xmlns:a16="http://schemas.microsoft.com/office/drawing/2014/main" id="{00000000-0008-0000-0000-00008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6" name="Line 37">
          <a:extLst>
            <a:ext uri="{FF2B5EF4-FFF2-40B4-BE49-F238E27FC236}">
              <a16:creationId xmlns:a16="http://schemas.microsoft.com/office/drawing/2014/main" id="{00000000-0008-0000-0000-00008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7" name="Line 38">
          <a:extLst>
            <a:ext uri="{FF2B5EF4-FFF2-40B4-BE49-F238E27FC236}">
              <a16:creationId xmlns:a16="http://schemas.microsoft.com/office/drawing/2014/main" id="{00000000-0008-0000-0000-00008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8" name="Line 39">
          <a:extLst>
            <a:ext uri="{FF2B5EF4-FFF2-40B4-BE49-F238E27FC236}">
              <a16:creationId xmlns:a16="http://schemas.microsoft.com/office/drawing/2014/main" id="{00000000-0008-0000-0000-00009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69" name="Line 40">
          <a:extLst>
            <a:ext uri="{FF2B5EF4-FFF2-40B4-BE49-F238E27FC236}">
              <a16:creationId xmlns:a16="http://schemas.microsoft.com/office/drawing/2014/main" id="{00000000-0008-0000-0000-00009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0" name="Line 41">
          <a:extLst>
            <a:ext uri="{FF2B5EF4-FFF2-40B4-BE49-F238E27FC236}">
              <a16:creationId xmlns:a16="http://schemas.microsoft.com/office/drawing/2014/main" id="{00000000-0008-0000-0000-00009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1" name="Line 42">
          <a:extLst>
            <a:ext uri="{FF2B5EF4-FFF2-40B4-BE49-F238E27FC236}">
              <a16:creationId xmlns:a16="http://schemas.microsoft.com/office/drawing/2014/main" id="{00000000-0008-0000-0000-00009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2" name="Line 43">
          <a:extLst>
            <a:ext uri="{FF2B5EF4-FFF2-40B4-BE49-F238E27FC236}">
              <a16:creationId xmlns:a16="http://schemas.microsoft.com/office/drawing/2014/main" id="{00000000-0008-0000-0000-00009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3" name="Line 44">
          <a:extLst>
            <a:ext uri="{FF2B5EF4-FFF2-40B4-BE49-F238E27FC236}">
              <a16:creationId xmlns:a16="http://schemas.microsoft.com/office/drawing/2014/main" id="{00000000-0008-0000-0000-00009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4" name="Line 45">
          <a:extLst>
            <a:ext uri="{FF2B5EF4-FFF2-40B4-BE49-F238E27FC236}">
              <a16:creationId xmlns:a16="http://schemas.microsoft.com/office/drawing/2014/main" id="{00000000-0008-0000-0000-00009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5" name="Line 46">
          <a:extLst>
            <a:ext uri="{FF2B5EF4-FFF2-40B4-BE49-F238E27FC236}">
              <a16:creationId xmlns:a16="http://schemas.microsoft.com/office/drawing/2014/main" id="{00000000-0008-0000-0000-00009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6" name="Line 47">
          <a:extLst>
            <a:ext uri="{FF2B5EF4-FFF2-40B4-BE49-F238E27FC236}">
              <a16:creationId xmlns:a16="http://schemas.microsoft.com/office/drawing/2014/main" id="{00000000-0008-0000-0000-00009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7" name="Line 48">
          <a:extLst>
            <a:ext uri="{FF2B5EF4-FFF2-40B4-BE49-F238E27FC236}">
              <a16:creationId xmlns:a16="http://schemas.microsoft.com/office/drawing/2014/main" id="{00000000-0008-0000-0000-00009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8" name="Line 49">
          <a:extLst>
            <a:ext uri="{FF2B5EF4-FFF2-40B4-BE49-F238E27FC236}">
              <a16:creationId xmlns:a16="http://schemas.microsoft.com/office/drawing/2014/main" id="{00000000-0008-0000-0000-00009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79" name="Line 50">
          <a:extLst>
            <a:ext uri="{FF2B5EF4-FFF2-40B4-BE49-F238E27FC236}">
              <a16:creationId xmlns:a16="http://schemas.microsoft.com/office/drawing/2014/main" id="{00000000-0008-0000-0000-00009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0" name="Line 51">
          <a:extLst>
            <a:ext uri="{FF2B5EF4-FFF2-40B4-BE49-F238E27FC236}">
              <a16:creationId xmlns:a16="http://schemas.microsoft.com/office/drawing/2014/main" id="{00000000-0008-0000-0000-00009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1" name="Line 52">
          <a:extLst>
            <a:ext uri="{FF2B5EF4-FFF2-40B4-BE49-F238E27FC236}">
              <a16:creationId xmlns:a16="http://schemas.microsoft.com/office/drawing/2014/main" id="{00000000-0008-0000-0000-00009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2" name="Line 53">
          <a:extLst>
            <a:ext uri="{FF2B5EF4-FFF2-40B4-BE49-F238E27FC236}">
              <a16:creationId xmlns:a16="http://schemas.microsoft.com/office/drawing/2014/main" id="{00000000-0008-0000-0000-00009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3" name="Line 54">
          <a:extLst>
            <a:ext uri="{FF2B5EF4-FFF2-40B4-BE49-F238E27FC236}">
              <a16:creationId xmlns:a16="http://schemas.microsoft.com/office/drawing/2014/main" id="{00000000-0008-0000-0000-00009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4" name="Line 55">
          <a:extLst>
            <a:ext uri="{FF2B5EF4-FFF2-40B4-BE49-F238E27FC236}">
              <a16:creationId xmlns:a16="http://schemas.microsoft.com/office/drawing/2014/main" id="{00000000-0008-0000-0000-0000A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5" name="Line 56">
          <a:extLst>
            <a:ext uri="{FF2B5EF4-FFF2-40B4-BE49-F238E27FC236}">
              <a16:creationId xmlns:a16="http://schemas.microsoft.com/office/drawing/2014/main" id="{00000000-0008-0000-0000-0000A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6" name="Line 57">
          <a:extLst>
            <a:ext uri="{FF2B5EF4-FFF2-40B4-BE49-F238E27FC236}">
              <a16:creationId xmlns:a16="http://schemas.microsoft.com/office/drawing/2014/main" id="{00000000-0008-0000-0000-0000A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7" name="Line 58">
          <a:extLst>
            <a:ext uri="{FF2B5EF4-FFF2-40B4-BE49-F238E27FC236}">
              <a16:creationId xmlns:a16="http://schemas.microsoft.com/office/drawing/2014/main" id="{00000000-0008-0000-0000-0000A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8" name="Line 59">
          <a:extLst>
            <a:ext uri="{FF2B5EF4-FFF2-40B4-BE49-F238E27FC236}">
              <a16:creationId xmlns:a16="http://schemas.microsoft.com/office/drawing/2014/main" id="{00000000-0008-0000-0000-0000A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89" name="Line 60">
          <a:extLst>
            <a:ext uri="{FF2B5EF4-FFF2-40B4-BE49-F238E27FC236}">
              <a16:creationId xmlns:a16="http://schemas.microsoft.com/office/drawing/2014/main" id="{00000000-0008-0000-0000-0000A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0" name="Line 61">
          <a:extLst>
            <a:ext uri="{FF2B5EF4-FFF2-40B4-BE49-F238E27FC236}">
              <a16:creationId xmlns:a16="http://schemas.microsoft.com/office/drawing/2014/main" id="{00000000-0008-0000-0000-0000A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1" name="Line 62">
          <a:extLst>
            <a:ext uri="{FF2B5EF4-FFF2-40B4-BE49-F238E27FC236}">
              <a16:creationId xmlns:a16="http://schemas.microsoft.com/office/drawing/2014/main" id="{00000000-0008-0000-0000-0000A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2" name="Line 63">
          <a:extLst>
            <a:ext uri="{FF2B5EF4-FFF2-40B4-BE49-F238E27FC236}">
              <a16:creationId xmlns:a16="http://schemas.microsoft.com/office/drawing/2014/main" id="{00000000-0008-0000-0000-0000A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3" name="Line 64">
          <a:extLst>
            <a:ext uri="{FF2B5EF4-FFF2-40B4-BE49-F238E27FC236}">
              <a16:creationId xmlns:a16="http://schemas.microsoft.com/office/drawing/2014/main" id="{00000000-0008-0000-0000-0000A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4" name="Line 65">
          <a:extLst>
            <a:ext uri="{FF2B5EF4-FFF2-40B4-BE49-F238E27FC236}">
              <a16:creationId xmlns:a16="http://schemas.microsoft.com/office/drawing/2014/main" id="{00000000-0008-0000-0000-0000A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5" name="Line 66">
          <a:extLst>
            <a:ext uri="{FF2B5EF4-FFF2-40B4-BE49-F238E27FC236}">
              <a16:creationId xmlns:a16="http://schemas.microsoft.com/office/drawing/2014/main" id="{00000000-0008-0000-0000-0000A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6" name="Line 67">
          <a:extLst>
            <a:ext uri="{FF2B5EF4-FFF2-40B4-BE49-F238E27FC236}">
              <a16:creationId xmlns:a16="http://schemas.microsoft.com/office/drawing/2014/main" id="{00000000-0008-0000-0000-0000A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7" name="Line 68">
          <a:extLst>
            <a:ext uri="{FF2B5EF4-FFF2-40B4-BE49-F238E27FC236}">
              <a16:creationId xmlns:a16="http://schemas.microsoft.com/office/drawing/2014/main" id="{00000000-0008-0000-0000-0000A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8" name="Line 69">
          <a:extLst>
            <a:ext uri="{FF2B5EF4-FFF2-40B4-BE49-F238E27FC236}">
              <a16:creationId xmlns:a16="http://schemas.microsoft.com/office/drawing/2014/main" id="{00000000-0008-0000-0000-0000A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49999" name="Line 70">
          <a:extLst>
            <a:ext uri="{FF2B5EF4-FFF2-40B4-BE49-F238E27FC236}">
              <a16:creationId xmlns:a16="http://schemas.microsoft.com/office/drawing/2014/main" id="{00000000-0008-0000-0000-0000A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0" name="Line 71">
          <a:extLst>
            <a:ext uri="{FF2B5EF4-FFF2-40B4-BE49-F238E27FC236}">
              <a16:creationId xmlns:a16="http://schemas.microsoft.com/office/drawing/2014/main" id="{00000000-0008-0000-0000-0000B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1" name="Line 72">
          <a:extLst>
            <a:ext uri="{FF2B5EF4-FFF2-40B4-BE49-F238E27FC236}">
              <a16:creationId xmlns:a16="http://schemas.microsoft.com/office/drawing/2014/main" id="{00000000-0008-0000-0000-0000B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2" name="Line 73">
          <a:extLst>
            <a:ext uri="{FF2B5EF4-FFF2-40B4-BE49-F238E27FC236}">
              <a16:creationId xmlns:a16="http://schemas.microsoft.com/office/drawing/2014/main" id="{00000000-0008-0000-0000-0000B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3" name="Line 74">
          <a:extLst>
            <a:ext uri="{FF2B5EF4-FFF2-40B4-BE49-F238E27FC236}">
              <a16:creationId xmlns:a16="http://schemas.microsoft.com/office/drawing/2014/main" id="{00000000-0008-0000-0000-0000B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4" name="Line 75">
          <a:extLst>
            <a:ext uri="{FF2B5EF4-FFF2-40B4-BE49-F238E27FC236}">
              <a16:creationId xmlns:a16="http://schemas.microsoft.com/office/drawing/2014/main" id="{00000000-0008-0000-0000-0000B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5" name="Line 76">
          <a:extLst>
            <a:ext uri="{FF2B5EF4-FFF2-40B4-BE49-F238E27FC236}">
              <a16:creationId xmlns:a16="http://schemas.microsoft.com/office/drawing/2014/main" id="{00000000-0008-0000-0000-0000B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6" name="Line 77">
          <a:extLst>
            <a:ext uri="{FF2B5EF4-FFF2-40B4-BE49-F238E27FC236}">
              <a16:creationId xmlns:a16="http://schemas.microsoft.com/office/drawing/2014/main" id="{00000000-0008-0000-0000-0000B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7" name="Line 78">
          <a:extLst>
            <a:ext uri="{FF2B5EF4-FFF2-40B4-BE49-F238E27FC236}">
              <a16:creationId xmlns:a16="http://schemas.microsoft.com/office/drawing/2014/main" id="{00000000-0008-0000-0000-0000B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8" name="Line 79">
          <a:extLst>
            <a:ext uri="{FF2B5EF4-FFF2-40B4-BE49-F238E27FC236}">
              <a16:creationId xmlns:a16="http://schemas.microsoft.com/office/drawing/2014/main" id="{00000000-0008-0000-0000-0000B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09" name="Line 80">
          <a:extLst>
            <a:ext uri="{FF2B5EF4-FFF2-40B4-BE49-F238E27FC236}">
              <a16:creationId xmlns:a16="http://schemas.microsoft.com/office/drawing/2014/main" id="{00000000-0008-0000-0000-0000B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0" name="Line 81">
          <a:extLst>
            <a:ext uri="{FF2B5EF4-FFF2-40B4-BE49-F238E27FC236}">
              <a16:creationId xmlns:a16="http://schemas.microsoft.com/office/drawing/2014/main" id="{00000000-0008-0000-0000-0000B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1" name="Line 82">
          <a:extLst>
            <a:ext uri="{FF2B5EF4-FFF2-40B4-BE49-F238E27FC236}">
              <a16:creationId xmlns:a16="http://schemas.microsoft.com/office/drawing/2014/main" id="{00000000-0008-0000-0000-0000B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2" name="Line 83">
          <a:extLst>
            <a:ext uri="{FF2B5EF4-FFF2-40B4-BE49-F238E27FC236}">
              <a16:creationId xmlns:a16="http://schemas.microsoft.com/office/drawing/2014/main" id="{00000000-0008-0000-0000-0000B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3" name="Line 84">
          <a:extLst>
            <a:ext uri="{FF2B5EF4-FFF2-40B4-BE49-F238E27FC236}">
              <a16:creationId xmlns:a16="http://schemas.microsoft.com/office/drawing/2014/main" id="{00000000-0008-0000-0000-0000B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4" name="Line 85">
          <a:extLst>
            <a:ext uri="{FF2B5EF4-FFF2-40B4-BE49-F238E27FC236}">
              <a16:creationId xmlns:a16="http://schemas.microsoft.com/office/drawing/2014/main" id="{00000000-0008-0000-0000-0000B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5" name="Line 86">
          <a:extLst>
            <a:ext uri="{FF2B5EF4-FFF2-40B4-BE49-F238E27FC236}">
              <a16:creationId xmlns:a16="http://schemas.microsoft.com/office/drawing/2014/main" id="{00000000-0008-0000-0000-0000B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6" name="Line 87">
          <a:extLst>
            <a:ext uri="{FF2B5EF4-FFF2-40B4-BE49-F238E27FC236}">
              <a16:creationId xmlns:a16="http://schemas.microsoft.com/office/drawing/2014/main" id="{00000000-0008-0000-0000-0000C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7" name="Line 88">
          <a:extLst>
            <a:ext uri="{FF2B5EF4-FFF2-40B4-BE49-F238E27FC236}">
              <a16:creationId xmlns:a16="http://schemas.microsoft.com/office/drawing/2014/main" id="{00000000-0008-0000-0000-0000C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8" name="Line 89">
          <a:extLst>
            <a:ext uri="{FF2B5EF4-FFF2-40B4-BE49-F238E27FC236}">
              <a16:creationId xmlns:a16="http://schemas.microsoft.com/office/drawing/2014/main" id="{00000000-0008-0000-0000-0000C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19" name="Line 90">
          <a:extLst>
            <a:ext uri="{FF2B5EF4-FFF2-40B4-BE49-F238E27FC236}">
              <a16:creationId xmlns:a16="http://schemas.microsoft.com/office/drawing/2014/main" id="{00000000-0008-0000-0000-0000C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0" name="Line 91">
          <a:extLst>
            <a:ext uri="{FF2B5EF4-FFF2-40B4-BE49-F238E27FC236}">
              <a16:creationId xmlns:a16="http://schemas.microsoft.com/office/drawing/2014/main" id="{00000000-0008-0000-0000-0000C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1" name="Line 92">
          <a:extLst>
            <a:ext uri="{FF2B5EF4-FFF2-40B4-BE49-F238E27FC236}">
              <a16:creationId xmlns:a16="http://schemas.microsoft.com/office/drawing/2014/main" id="{00000000-0008-0000-0000-0000C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2" name="Line 93">
          <a:extLst>
            <a:ext uri="{FF2B5EF4-FFF2-40B4-BE49-F238E27FC236}">
              <a16:creationId xmlns:a16="http://schemas.microsoft.com/office/drawing/2014/main" id="{00000000-0008-0000-0000-0000C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3" name="Line 94">
          <a:extLst>
            <a:ext uri="{FF2B5EF4-FFF2-40B4-BE49-F238E27FC236}">
              <a16:creationId xmlns:a16="http://schemas.microsoft.com/office/drawing/2014/main" id="{00000000-0008-0000-0000-0000C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4" name="Line 95">
          <a:extLst>
            <a:ext uri="{FF2B5EF4-FFF2-40B4-BE49-F238E27FC236}">
              <a16:creationId xmlns:a16="http://schemas.microsoft.com/office/drawing/2014/main" id="{00000000-0008-0000-0000-0000C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5" name="Line 96">
          <a:extLst>
            <a:ext uri="{FF2B5EF4-FFF2-40B4-BE49-F238E27FC236}">
              <a16:creationId xmlns:a16="http://schemas.microsoft.com/office/drawing/2014/main" id="{00000000-0008-0000-0000-0000C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6" name="Line 97">
          <a:extLst>
            <a:ext uri="{FF2B5EF4-FFF2-40B4-BE49-F238E27FC236}">
              <a16:creationId xmlns:a16="http://schemas.microsoft.com/office/drawing/2014/main" id="{00000000-0008-0000-0000-0000C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7" name="Line 98">
          <a:extLst>
            <a:ext uri="{FF2B5EF4-FFF2-40B4-BE49-F238E27FC236}">
              <a16:creationId xmlns:a16="http://schemas.microsoft.com/office/drawing/2014/main" id="{00000000-0008-0000-0000-0000C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8" name="Line 99">
          <a:extLst>
            <a:ext uri="{FF2B5EF4-FFF2-40B4-BE49-F238E27FC236}">
              <a16:creationId xmlns:a16="http://schemas.microsoft.com/office/drawing/2014/main" id="{00000000-0008-0000-0000-0000C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29" name="Line 100">
          <a:extLst>
            <a:ext uri="{FF2B5EF4-FFF2-40B4-BE49-F238E27FC236}">
              <a16:creationId xmlns:a16="http://schemas.microsoft.com/office/drawing/2014/main" id="{00000000-0008-0000-0000-0000C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0" name="Line 101">
          <a:extLst>
            <a:ext uri="{FF2B5EF4-FFF2-40B4-BE49-F238E27FC236}">
              <a16:creationId xmlns:a16="http://schemas.microsoft.com/office/drawing/2014/main" id="{00000000-0008-0000-0000-0000C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1" name="Line 102">
          <a:extLst>
            <a:ext uri="{FF2B5EF4-FFF2-40B4-BE49-F238E27FC236}">
              <a16:creationId xmlns:a16="http://schemas.microsoft.com/office/drawing/2014/main" id="{00000000-0008-0000-0000-0000C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2" name="Line 103">
          <a:extLst>
            <a:ext uri="{FF2B5EF4-FFF2-40B4-BE49-F238E27FC236}">
              <a16:creationId xmlns:a16="http://schemas.microsoft.com/office/drawing/2014/main" id="{00000000-0008-0000-0000-0000D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3" name="Line 104">
          <a:extLst>
            <a:ext uri="{FF2B5EF4-FFF2-40B4-BE49-F238E27FC236}">
              <a16:creationId xmlns:a16="http://schemas.microsoft.com/office/drawing/2014/main" id="{00000000-0008-0000-0000-0000D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4" name="Line 105">
          <a:extLst>
            <a:ext uri="{FF2B5EF4-FFF2-40B4-BE49-F238E27FC236}">
              <a16:creationId xmlns:a16="http://schemas.microsoft.com/office/drawing/2014/main" id="{00000000-0008-0000-0000-0000D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5" name="Line 106">
          <a:extLst>
            <a:ext uri="{FF2B5EF4-FFF2-40B4-BE49-F238E27FC236}">
              <a16:creationId xmlns:a16="http://schemas.microsoft.com/office/drawing/2014/main" id="{00000000-0008-0000-0000-0000D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6" name="Line 107">
          <a:extLst>
            <a:ext uri="{FF2B5EF4-FFF2-40B4-BE49-F238E27FC236}">
              <a16:creationId xmlns:a16="http://schemas.microsoft.com/office/drawing/2014/main" id="{00000000-0008-0000-0000-0000D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7" name="Line 108">
          <a:extLst>
            <a:ext uri="{FF2B5EF4-FFF2-40B4-BE49-F238E27FC236}">
              <a16:creationId xmlns:a16="http://schemas.microsoft.com/office/drawing/2014/main" id="{00000000-0008-0000-0000-0000D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8" name="Line 109">
          <a:extLst>
            <a:ext uri="{FF2B5EF4-FFF2-40B4-BE49-F238E27FC236}">
              <a16:creationId xmlns:a16="http://schemas.microsoft.com/office/drawing/2014/main" id="{00000000-0008-0000-0000-0000D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39" name="Line 110">
          <a:extLst>
            <a:ext uri="{FF2B5EF4-FFF2-40B4-BE49-F238E27FC236}">
              <a16:creationId xmlns:a16="http://schemas.microsoft.com/office/drawing/2014/main" id="{00000000-0008-0000-0000-0000D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40" name="Line 111">
          <a:extLst>
            <a:ext uri="{FF2B5EF4-FFF2-40B4-BE49-F238E27FC236}">
              <a16:creationId xmlns:a16="http://schemas.microsoft.com/office/drawing/2014/main" id="{00000000-0008-0000-0000-0000D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41" name="Line 112">
          <a:extLst>
            <a:ext uri="{FF2B5EF4-FFF2-40B4-BE49-F238E27FC236}">
              <a16:creationId xmlns:a16="http://schemas.microsoft.com/office/drawing/2014/main" id="{00000000-0008-0000-0000-0000D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42" name="Line 113">
          <a:extLst>
            <a:ext uri="{FF2B5EF4-FFF2-40B4-BE49-F238E27FC236}">
              <a16:creationId xmlns:a16="http://schemas.microsoft.com/office/drawing/2014/main" id="{00000000-0008-0000-0000-0000D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43" name="Line 114">
          <a:extLst>
            <a:ext uri="{FF2B5EF4-FFF2-40B4-BE49-F238E27FC236}">
              <a16:creationId xmlns:a16="http://schemas.microsoft.com/office/drawing/2014/main" id="{00000000-0008-0000-0000-0000D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19</xdr:col>
      <xdr:colOff>0</xdr:colOff>
      <xdr:row>41</xdr:row>
      <xdr:rowOff>19050</xdr:rowOff>
    </xdr:to>
    <xdr:sp macro="" textlink="">
      <xdr:nvSpPr>
        <xdr:cNvPr id="750044" name="AutoShape 115">
          <a:extLst>
            <a:ext uri="{FF2B5EF4-FFF2-40B4-BE49-F238E27FC236}">
              <a16:creationId xmlns:a16="http://schemas.microsoft.com/office/drawing/2014/main" id="{00000000-0008-0000-0000-0000DC710B00}"/>
            </a:ext>
          </a:extLst>
        </xdr:cNvPr>
        <xdr:cNvSpPr>
          <a:spLocks noChangeArrowheads="1"/>
        </xdr:cNvSpPr>
      </xdr:nvSpPr>
      <xdr:spPr bwMode="auto">
        <a:xfrm>
          <a:off x="373380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38</xdr:row>
      <xdr:rowOff>9525</xdr:rowOff>
    </xdr:from>
    <xdr:to>
      <xdr:col>25</xdr:col>
      <xdr:colOff>9525</xdr:colOff>
      <xdr:row>41</xdr:row>
      <xdr:rowOff>9525</xdr:rowOff>
    </xdr:to>
    <xdr:sp macro="" textlink="">
      <xdr:nvSpPr>
        <xdr:cNvPr id="750045" name="AutoShape 116">
          <a:extLst>
            <a:ext uri="{FF2B5EF4-FFF2-40B4-BE49-F238E27FC236}">
              <a16:creationId xmlns:a16="http://schemas.microsoft.com/office/drawing/2014/main" id="{00000000-0008-0000-0000-0000DD710B00}"/>
            </a:ext>
          </a:extLst>
        </xdr:cNvPr>
        <xdr:cNvSpPr>
          <a:spLocks noChangeArrowheads="1"/>
        </xdr:cNvSpPr>
      </xdr:nvSpPr>
      <xdr:spPr bwMode="auto">
        <a:xfrm>
          <a:off x="511492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43</xdr:row>
      <xdr:rowOff>19050</xdr:rowOff>
    </xdr:from>
    <xdr:to>
      <xdr:col>25</xdr:col>
      <xdr:colOff>9525</xdr:colOff>
      <xdr:row>46</xdr:row>
      <xdr:rowOff>9525</xdr:rowOff>
    </xdr:to>
    <xdr:sp macro="" textlink="">
      <xdr:nvSpPr>
        <xdr:cNvPr id="750046" name="AutoShape 117">
          <a:extLst>
            <a:ext uri="{FF2B5EF4-FFF2-40B4-BE49-F238E27FC236}">
              <a16:creationId xmlns:a16="http://schemas.microsoft.com/office/drawing/2014/main" id="{00000000-0008-0000-0000-0000DE710B00}"/>
            </a:ext>
          </a:extLst>
        </xdr:cNvPr>
        <xdr:cNvSpPr>
          <a:spLocks noChangeArrowheads="1"/>
        </xdr:cNvSpPr>
      </xdr:nvSpPr>
      <xdr:spPr bwMode="auto">
        <a:xfrm>
          <a:off x="511492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43</xdr:row>
      <xdr:rowOff>0</xdr:rowOff>
    </xdr:from>
    <xdr:to>
      <xdr:col>13</xdr:col>
      <xdr:colOff>0</xdr:colOff>
      <xdr:row>46</xdr:row>
      <xdr:rowOff>9525</xdr:rowOff>
    </xdr:to>
    <xdr:sp macro="" textlink="">
      <xdr:nvSpPr>
        <xdr:cNvPr id="750047" name="AutoShape 118">
          <a:extLst>
            <a:ext uri="{FF2B5EF4-FFF2-40B4-BE49-F238E27FC236}">
              <a16:creationId xmlns:a16="http://schemas.microsoft.com/office/drawing/2014/main" id="{00000000-0008-0000-0000-0000DF710B00}"/>
            </a:ext>
          </a:extLst>
        </xdr:cNvPr>
        <xdr:cNvSpPr>
          <a:spLocks noChangeArrowheads="1"/>
        </xdr:cNvSpPr>
      </xdr:nvSpPr>
      <xdr:spPr bwMode="auto">
        <a:xfrm>
          <a:off x="225742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48</xdr:row>
      <xdr:rowOff>0</xdr:rowOff>
    </xdr:from>
    <xdr:to>
      <xdr:col>13</xdr:col>
      <xdr:colOff>0</xdr:colOff>
      <xdr:row>51</xdr:row>
      <xdr:rowOff>9525</xdr:rowOff>
    </xdr:to>
    <xdr:sp macro="" textlink="">
      <xdr:nvSpPr>
        <xdr:cNvPr id="750048" name="AutoShape 119">
          <a:extLst>
            <a:ext uri="{FF2B5EF4-FFF2-40B4-BE49-F238E27FC236}">
              <a16:creationId xmlns:a16="http://schemas.microsoft.com/office/drawing/2014/main" id="{00000000-0008-0000-0000-0000E0710B00}"/>
            </a:ext>
          </a:extLst>
        </xdr:cNvPr>
        <xdr:cNvSpPr>
          <a:spLocks noChangeArrowheads="1"/>
        </xdr:cNvSpPr>
      </xdr:nvSpPr>
      <xdr:spPr bwMode="auto">
        <a:xfrm>
          <a:off x="225742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48</xdr:row>
      <xdr:rowOff>0</xdr:rowOff>
    </xdr:from>
    <xdr:to>
      <xdr:col>19</xdr:col>
      <xdr:colOff>0</xdr:colOff>
      <xdr:row>51</xdr:row>
      <xdr:rowOff>9525</xdr:rowOff>
    </xdr:to>
    <xdr:sp macro="" textlink="">
      <xdr:nvSpPr>
        <xdr:cNvPr id="750049" name="AutoShape 120">
          <a:extLst>
            <a:ext uri="{FF2B5EF4-FFF2-40B4-BE49-F238E27FC236}">
              <a16:creationId xmlns:a16="http://schemas.microsoft.com/office/drawing/2014/main" id="{00000000-0008-0000-0000-0000E1710B00}"/>
            </a:ext>
          </a:extLst>
        </xdr:cNvPr>
        <xdr:cNvSpPr>
          <a:spLocks noChangeArrowheads="1"/>
        </xdr:cNvSpPr>
      </xdr:nvSpPr>
      <xdr:spPr bwMode="auto">
        <a:xfrm>
          <a:off x="373380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050" name="AutoShape 121">
          <a:extLst>
            <a:ext uri="{FF2B5EF4-FFF2-40B4-BE49-F238E27FC236}">
              <a16:creationId xmlns:a16="http://schemas.microsoft.com/office/drawing/2014/main" id="{00000000-0008-0000-0000-0000E2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52</xdr:row>
      <xdr:rowOff>0</xdr:rowOff>
    </xdr:from>
    <xdr:to>
      <xdr:col>25</xdr:col>
      <xdr:colOff>9525</xdr:colOff>
      <xdr:row>52</xdr:row>
      <xdr:rowOff>0</xdr:rowOff>
    </xdr:to>
    <xdr:sp macro="" textlink="">
      <xdr:nvSpPr>
        <xdr:cNvPr id="750051" name="AutoShape 122">
          <a:extLst>
            <a:ext uri="{FF2B5EF4-FFF2-40B4-BE49-F238E27FC236}">
              <a16:creationId xmlns:a16="http://schemas.microsoft.com/office/drawing/2014/main" id="{00000000-0008-0000-0000-0000E371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52</xdr:row>
      <xdr:rowOff>0</xdr:rowOff>
    </xdr:from>
    <xdr:to>
      <xdr:col>25</xdr:col>
      <xdr:colOff>9525</xdr:colOff>
      <xdr:row>52</xdr:row>
      <xdr:rowOff>0</xdr:rowOff>
    </xdr:to>
    <xdr:sp macro="" textlink="">
      <xdr:nvSpPr>
        <xdr:cNvPr id="750052" name="AutoShape 123">
          <a:extLst>
            <a:ext uri="{FF2B5EF4-FFF2-40B4-BE49-F238E27FC236}">
              <a16:creationId xmlns:a16="http://schemas.microsoft.com/office/drawing/2014/main" id="{00000000-0008-0000-0000-0000E471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053" name="AutoShape 124">
          <a:extLst>
            <a:ext uri="{FF2B5EF4-FFF2-40B4-BE49-F238E27FC236}">
              <a16:creationId xmlns:a16="http://schemas.microsoft.com/office/drawing/2014/main" id="{00000000-0008-0000-0000-0000E5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054" name="AutoShape 125">
          <a:extLst>
            <a:ext uri="{FF2B5EF4-FFF2-40B4-BE49-F238E27FC236}">
              <a16:creationId xmlns:a16="http://schemas.microsoft.com/office/drawing/2014/main" id="{00000000-0008-0000-0000-0000E6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055" name="AutoShape 126">
          <a:extLst>
            <a:ext uri="{FF2B5EF4-FFF2-40B4-BE49-F238E27FC236}">
              <a16:creationId xmlns:a16="http://schemas.microsoft.com/office/drawing/2014/main" id="{00000000-0008-0000-0000-0000E7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056" name="AutoShape 127">
          <a:extLst>
            <a:ext uri="{FF2B5EF4-FFF2-40B4-BE49-F238E27FC236}">
              <a16:creationId xmlns:a16="http://schemas.microsoft.com/office/drawing/2014/main" id="{00000000-0008-0000-0000-0000E8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057" name="AutoShape 128">
          <a:extLst>
            <a:ext uri="{FF2B5EF4-FFF2-40B4-BE49-F238E27FC236}">
              <a16:creationId xmlns:a16="http://schemas.microsoft.com/office/drawing/2014/main" id="{00000000-0008-0000-0000-0000E9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058" name="AutoShape 129">
          <a:extLst>
            <a:ext uri="{FF2B5EF4-FFF2-40B4-BE49-F238E27FC236}">
              <a16:creationId xmlns:a16="http://schemas.microsoft.com/office/drawing/2014/main" id="{00000000-0008-0000-0000-0000EA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059" name="AutoShape 130">
          <a:extLst>
            <a:ext uri="{FF2B5EF4-FFF2-40B4-BE49-F238E27FC236}">
              <a16:creationId xmlns:a16="http://schemas.microsoft.com/office/drawing/2014/main" id="{00000000-0008-0000-0000-0000EB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062" name="AutoShape 133">
          <a:extLst>
            <a:ext uri="{FF2B5EF4-FFF2-40B4-BE49-F238E27FC236}">
              <a16:creationId xmlns:a16="http://schemas.microsoft.com/office/drawing/2014/main" id="{00000000-0008-0000-0000-0000EE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063" name="AutoShape 134">
          <a:extLst>
            <a:ext uri="{FF2B5EF4-FFF2-40B4-BE49-F238E27FC236}">
              <a16:creationId xmlns:a16="http://schemas.microsoft.com/office/drawing/2014/main" id="{00000000-0008-0000-0000-0000EF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64" name="AutoShape 135">
          <a:extLst>
            <a:ext uri="{FF2B5EF4-FFF2-40B4-BE49-F238E27FC236}">
              <a16:creationId xmlns:a16="http://schemas.microsoft.com/office/drawing/2014/main" id="{00000000-0008-0000-0000-0000F0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65" name="AutoShape 136">
          <a:extLst>
            <a:ext uri="{FF2B5EF4-FFF2-40B4-BE49-F238E27FC236}">
              <a16:creationId xmlns:a16="http://schemas.microsoft.com/office/drawing/2014/main" id="{00000000-0008-0000-0000-0000F1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66" name="AutoShape 137">
          <a:extLst>
            <a:ext uri="{FF2B5EF4-FFF2-40B4-BE49-F238E27FC236}">
              <a16:creationId xmlns:a16="http://schemas.microsoft.com/office/drawing/2014/main" id="{00000000-0008-0000-0000-0000F2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67" name="AutoShape 138">
          <a:extLst>
            <a:ext uri="{FF2B5EF4-FFF2-40B4-BE49-F238E27FC236}">
              <a16:creationId xmlns:a16="http://schemas.microsoft.com/office/drawing/2014/main" id="{00000000-0008-0000-0000-0000F3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69" name="AutoShape 140">
          <a:extLst>
            <a:ext uri="{FF2B5EF4-FFF2-40B4-BE49-F238E27FC236}">
              <a16:creationId xmlns:a16="http://schemas.microsoft.com/office/drawing/2014/main" id="{00000000-0008-0000-0000-0000F5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750070" name="AutoShape 141">
          <a:extLst>
            <a:ext uri="{FF2B5EF4-FFF2-40B4-BE49-F238E27FC236}">
              <a16:creationId xmlns:a16="http://schemas.microsoft.com/office/drawing/2014/main" id="{00000000-0008-0000-0000-0000F6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52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750071" name="AutoShape 142">
          <a:extLst>
            <a:ext uri="{FF2B5EF4-FFF2-40B4-BE49-F238E27FC236}">
              <a16:creationId xmlns:a16="http://schemas.microsoft.com/office/drawing/2014/main" id="{00000000-0008-0000-0000-0000F771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52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750072" name="AutoShape 143">
          <a:extLst>
            <a:ext uri="{FF2B5EF4-FFF2-40B4-BE49-F238E27FC236}">
              <a16:creationId xmlns:a16="http://schemas.microsoft.com/office/drawing/2014/main" id="{00000000-0008-0000-0000-0000F871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073" name="AutoShape 144">
          <a:extLst>
            <a:ext uri="{FF2B5EF4-FFF2-40B4-BE49-F238E27FC236}">
              <a16:creationId xmlns:a16="http://schemas.microsoft.com/office/drawing/2014/main" id="{00000000-0008-0000-0000-0000F9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4" name="Line 1446">
          <a:extLst>
            <a:ext uri="{FF2B5EF4-FFF2-40B4-BE49-F238E27FC236}">
              <a16:creationId xmlns:a16="http://schemas.microsoft.com/office/drawing/2014/main" id="{00000000-0008-0000-0000-0000F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5" name="Line 1447">
          <a:extLst>
            <a:ext uri="{FF2B5EF4-FFF2-40B4-BE49-F238E27FC236}">
              <a16:creationId xmlns:a16="http://schemas.microsoft.com/office/drawing/2014/main" id="{00000000-0008-0000-0000-0000F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6" name="Line 1448">
          <a:extLst>
            <a:ext uri="{FF2B5EF4-FFF2-40B4-BE49-F238E27FC236}">
              <a16:creationId xmlns:a16="http://schemas.microsoft.com/office/drawing/2014/main" id="{00000000-0008-0000-0000-0000F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7" name="Line 1449">
          <a:extLst>
            <a:ext uri="{FF2B5EF4-FFF2-40B4-BE49-F238E27FC236}">
              <a16:creationId xmlns:a16="http://schemas.microsoft.com/office/drawing/2014/main" id="{00000000-0008-0000-0000-0000F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8" name="Line 1450">
          <a:extLst>
            <a:ext uri="{FF2B5EF4-FFF2-40B4-BE49-F238E27FC236}">
              <a16:creationId xmlns:a16="http://schemas.microsoft.com/office/drawing/2014/main" id="{00000000-0008-0000-0000-0000F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79" name="Line 1451">
          <a:extLst>
            <a:ext uri="{FF2B5EF4-FFF2-40B4-BE49-F238E27FC236}">
              <a16:creationId xmlns:a16="http://schemas.microsoft.com/office/drawing/2014/main" id="{00000000-0008-0000-0000-0000F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0" name="Line 1452">
          <a:extLst>
            <a:ext uri="{FF2B5EF4-FFF2-40B4-BE49-F238E27FC236}">
              <a16:creationId xmlns:a16="http://schemas.microsoft.com/office/drawing/2014/main" id="{00000000-0008-0000-0000-00000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1" name="Line 1453">
          <a:extLst>
            <a:ext uri="{FF2B5EF4-FFF2-40B4-BE49-F238E27FC236}">
              <a16:creationId xmlns:a16="http://schemas.microsoft.com/office/drawing/2014/main" id="{00000000-0008-0000-0000-00000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2" name="Line 1454">
          <a:extLst>
            <a:ext uri="{FF2B5EF4-FFF2-40B4-BE49-F238E27FC236}">
              <a16:creationId xmlns:a16="http://schemas.microsoft.com/office/drawing/2014/main" id="{00000000-0008-0000-0000-00000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3" name="Line 1455">
          <a:extLst>
            <a:ext uri="{FF2B5EF4-FFF2-40B4-BE49-F238E27FC236}">
              <a16:creationId xmlns:a16="http://schemas.microsoft.com/office/drawing/2014/main" id="{00000000-0008-0000-0000-00000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4" name="Line 1456">
          <a:extLst>
            <a:ext uri="{FF2B5EF4-FFF2-40B4-BE49-F238E27FC236}">
              <a16:creationId xmlns:a16="http://schemas.microsoft.com/office/drawing/2014/main" id="{00000000-0008-0000-0000-00000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5" name="Line 1457">
          <a:extLst>
            <a:ext uri="{FF2B5EF4-FFF2-40B4-BE49-F238E27FC236}">
              <a16:creationId xmlns:a16="http://schemas.microsoft.com/office/drawing/2014/main" id="{00000000-0008-0000-0000-00000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6" name="Line 1458">
          <a:extLst>
            <a:ext uri="{FF2B5EF4-FFF2-40B4-BE49-F238E27FC236}">
              <a16:creationId xmlns:a16="http://schemas.microsoft.com/office/drawing/2014/main" id="{00000000-0008-0000-0000-00000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7" name="Line 1459">
          <a:extLst>
            <a:ext uri="{FF2B5EF4-FFF2-40B4-BE49-F238E27FC236}">
              <a16:creationId xmlns:a16="http://schemas.microsoft.com/office/drawing/2014/main" id="{00000000-0008-0000-0000-00000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8" name="Line 1460">
          <a:extLst>
            <a:ext uri="{FF2B5EF4-FFF2-40B4-BE49-F238E27FC236}">
              <a16:creationId xmlns:a16="http://schemas.microsoft.com/office/drawing/2014/main" id="{00000000-0008-0000-0000-00000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89" name="Line 1461">
          <a:extLst>
            <a:ext uri="{FF2B5EF4-FFF2-40B4-BE49-F238E27FC236}">
              <a16:creationId xmlns:a16="http://schemas.microsoft.com/office/drawing/2014/main" id="{00000000-0008-0000-0000-00000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0" name="Line 1462">
          <a:extLst>
            <a:ext uri="{FF2B5EF4-FFF2-40B4-BE49-F238E27FC236}">
              <a16:creationId xmlns:a16="http://schemas.microsoft.com/office/drawing/2014/main" id="{00000000-0008-0000-0000-00000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1" name="Line 1463">
          <a:extLst>
            <a:ext uri="{FF2B5EF4-FFF2-40B4-BE49-F238E27FC236}">
              <a16:creationId xmlns:a16="http://schemas.microsoft.com/office/drawing/2014/main" id="{00000000-0008-0000-0000-00000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2" name="Line 1464">
          <a:extLst>
            <a:ext uri="{FF2B5EF4-FFF2-40B4-BE49-F238E27FC236}">
              <a16:creationId xmlns:a16="http://schemas.microsoft.com/office/drawing/2014/main" id="{00000000-0008-0000-0000-00000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3" name="Line 1465">
          <a:extLst>
            <a:ext uri="{FF2B5EF4-FFF2-40B4-BE49-F238E27FC236}">
              <a16:creationId xmlns:a16="http://schemas.microsoft.com/office/drawing/2014/main" id="{00000000-0008-0000-0000-00000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4" name="Line 1466">
          <a:extLst>
            <a:ext uri="{FF2B5EF4-FFF2-40B4-BE49-F238E27FC236}">
              <a16:creationId xmlns:a16="http://schemas.microsoft.com/office/drawing/2014/main" id="{00000000-0008-0000-0000-00000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5" name="Line 1467">
          <a:extLst>
            <a:ext uri="{FF2B5EF4-FFF2-40B4-BE49-F238E27FC236}">
              <a16:creationId xmlns:a16="http://schemas.microsoft.com/office/drawing/2014/main" id="{00000000-0008-0000-0000-00000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6" name="Line 1468">
          <a:extLst>
            <a:ext uri="{FF2B5EF4-FFF2-40B4-BE49-F238E27FC236}">
              <a16:creationId xmlns:a16="http://schemas.microsoft.com/office/drawing/2014/main" id="{00000000-0008-0000-0000-00001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7" name="Line 1469">
          <a:extLst>
            <a:ext uri="{FF2B5EF4-FFF2-40B4-BE49-F238E27FC236}">
              <a16:creationId xmlns:a16="http://schemas.microsoft.com/office/drawing/2014/main" id="{00000000-0008-0000-0000-00001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8" name="Line 1470">
          <a:extLst>
            <a:ext uri="{FF2B5EF4-FFF2-40B4-BE49-F238E27FC236}">
              <a16:creationId xmlns:a16="http://schemas.microsoft.com/office/drawing/2014/main" id="{00000000-0008-0000-0000-00001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099" name="Line 1471">
          <a:extLst>
            <a:ext uri="{FF2B5EF4-FFF2-40B4-BE49-F238E27FC236}">
              <a16:creationId xmlns:a16="http://schemas.microsoft.com/office/drawing/2014/main" id="{00000000-0008-0000-0000-00001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0" name="Line 1472">
          <a:extLst>
            <a:ext uri="{FF2B5EF4-FFF2-40B4-BE49-F238E27FC236}">
              <a16:creationId xmlns:a16="http://schemas.microsoft.com/office/drawing/2014/main" id="{00000000-0008-0000-0000-00001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1" name="Line 1473">
          <a:extLst>
            <a:ext uri="{FF2B5EF4-FFF2-40B4-BE49-F238E27FC236}">
              <a16:creationId xmlns:a16="http://schemas.microsoft.com/office/drawing/2014/main" id="{00000000-0008-0000-0000-00001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2" name="Line 1474">
          <a:extLst>
            <a:ext uri="{FF2B5EF4-FFF2-40B4-BE49-F238E27FC236}">
              <a16:creationId xmlns:a16="http://schemas.microsoft.com/office/drawing/2014/main" id="{00000000-0008-0000-0000-00001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3" name="Line 1475">
          <a:extLst>
            <a:ext uri="{FF2B5EF4-FFF2-40B4-BE49-F238E27FC236}">
              <a16:creationId xmlns:a16="http://schemas.microsoft.com/office/drawing/2014/main" id="{00000000-0008-0000-0000-00001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4" name="Line 1476">
          <a:extLst>
            <a:ext uri="{FF2B5EF4-FFF2-40B4-BE49-F238E27FC236}">
              <a16:creationId xmlns:a16="http://schemas.microsoft.com/office/drawing/2014/main" id="{00000000-0008-0000-0000-00001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5" name="Line 1477">
          <a:extLst>
            <a:ext uri="{FF2B5EF4-FFF2-40B4-BE49-F238E27FC236}">
              <a16:creationId xmlns:a16="http://schemas.microsoft.com/office/drawing/2014/main" id="{00000000-0008-0000-0000-00001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6" name="Line 1478">
          <a:extLst>
            <a:ext uri="{FF2B5EF4-FFF2-40B4-BE49-F238E27FC236}">
              <a16:creationId xmlns:a16="http://schemas.microsoft.com/office/drawing/2014/main" id="{00000000-0008-0000-0000-00001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7" name="Line 1479">
          <a:extLst>
            <a:ext uri="{FF2B5EF4-FFF2-40B4-BE49-F238E27FC236}">
              <a16:creationId xmlns:a16="http://schemas.microsoft.com/office/drawing/2014/main" id="{00000000-0008-0000-0000-00001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8" name="Line 1480">
          <a:extLst>
            <a:ext uri="{FF2B5EF4-FFF2-40B4-BE49-F238E27FC236}">
              <a16:creationId xmlns:a16="http://schemas.microsoft.com/office/drawing/2014/main" id="{00000000-0008-0000-0000-00001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09" name="Line 1481">
          <a:extLst>
            <a:ext uri="{FF2B5EF4-FFF2-40B4-BE49-F238E27FC236}">
              <a16:creationId xmlns:a16="http://schemas.microsoft.com/office/drawing/2014/main" id="{00000000-0008-0000-0000-00001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0" name="Line 1482">
          <a:extLst>
            <a:ext uri="{FF2B5EF4-FFF2-40B4-BE49-F238E27FC236}">
              <a16:creationId xmlns:a16="http://schemas.microsoft.com/office/drawing/2014/main" id="{00000000-0008-0000-0000-00001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1" name="Line 1483">
          <a:extLst>
            <a:ext uri="{FF2B5EF4-FFF2-40B4-BE49-F238E27FC236}">
              <a16:creationId xmlns:a16="http://schemas.microsoft.com/office/drawing/2014/main" id="{00000000-0008-0000-0000-00001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2" name="Line 1484">
          <a:extLst>
            <a:ext uri="{FF2B5EF4-FFF2-40B4-BE49-F238E27FC236}">
              <a16:creationId xmlns:a16="http://schemas.microsoft.com/office/drawing/2014/main" id="{00000000-0008-0000-0000-00002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3" name="Line 1485">
          <a:extLst>
            <a:ext uri="{FF2B5EF4-FFF2-40B4-BE49-F238E27FC236}">
              <a16:creationId xmlns:a16="http://schemas.microsoft.com/office/drawing/2014/main" id="{00000000-0008-0000-0000-00002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4" name="Line 1486">
          <a:extLst>
            <a:ext uri="{FF2B5EF4-FFF2-40B4-BE49-F238E27FC236}">
              <a16:creationId xmlns:a16="http://schemas.microsoft.com/office/drawing/2014/main" id="{00000000-0008-0000-0000-00002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5" name="Line 1487">
          <a:extLst>
            <a:ext uri="{FF2B5EF4-FFF2-40B4-BE49-F238E27FC236}">
              <a16:creationId xmlns:a16="http://schemas.microsoft.com/office/drawing/2014/main" id="{00000000-0008-0000-0000-00002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6" name="Line 1488">
          <a:extLst>
            <a:ext uri="{FF2B5EF4-FFF2-40B4-BE49-F238E27FC236}">
              <a16:creationId xmlns:a16="http://schemas.microsoft.com/office/drawing/2014/main" id="{00000000-0008-0000-0000-00002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7" name="Line 1489">
          <a:extLst>
            <a:ext uri="{FF2B5EF4-FFF2-40B4-BE49-F238E27FC236}">
              <a16:creationId xmlns:a16="http://schemas.microsoft.com/office/drawing/2014/main" id="{00000000-0008-0000-0000-00002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8" name="Line 1490">
          <a:extLst>
            <a:ext uri="{FF2B5EF4-FFF2-40B4-BE49-F238E27FC236}">
              <a16:creationId xmlns:a16="http://schemas.microsoft.com/office/drawing/2014/main" id="{00000000-0008-0000-0000-00002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19" name="Line 1491">
          <a:extLst>
            <a:ext uri="{FF2B5EF4-FFF2-40B4-BE49-F238E27FC236}">
              <a16:creationId xmlns:a16="http://schemas.microsoft.com/office/drawing/2014/main" id="{00000000-0008-0000-0000-00002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0" name="Line 1492">
          <a:extLst>
            <a:ext uri="{FF2B5EF4-FFF2-40B4-BE49-F238E27FC236}">
              <a16:creationId xmlns:a16="http://schemas.microsoft.com/office/drawing/2014/main" id="{00000000-0008-0000-0000-00002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1" name="Line 1493">
          <a:extLst>
            <a:ext uri="{FF2B5EF4-FFF2-40B4-BE49-F238E27FC236}">
              <a16:creationId xmlns:a16="http://schemas.microsoft.com/office/drawing/2014/main" id="{00000000-0008-0000-0000-00002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2" name="Line 1494">
          <a:extLst>
            <a:ext uri="{FF2B5EF4-FFF2-40B4-BE49-F238E27FC236}">
              <a16:creationId xmlns:a16="http://schemas.microsoft.com/office/drawing/2014/main" id="{00000000-0008-0000-0000-00002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3" name="Line 1495">
          <a:extLst>
            <a:ext uri="{FF2B5EF4-FFF2-40B4-BE49-F238E27FC236}">
              <a16:creationId xmlns:a16="http://schemas.microsoft.com/office/drawing/2014/main" id="{00000000-0008-0000-0000-00002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4" name="Line 1496">
          <a:extLst>
            <a:ext uri="{FF2B5EF4-FFF2-40B4-BE49-F238E27FC236}">
              <a16:creationId xmlns:a16="http://schemas.microsoft.com/office/drawing/2014/main" id="{00000000-0008-0000-0000-00002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5" name="Line 1497">
          <a:extLst>
            <a:ext uri="{FF2B5EF4-FFF2-40B4-BE49-F238E27FC236}">
              <a16:creationId xmlns:a16="http://schemas.microsoft.com/office/drawing/2014/main" id="{00000000-0008-0000-0000-00002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6" name="Line 1498">
          <a:extLst>
            <a:ext uri="{FF2B5EF4-FFF2-40B4-BE49-F238E27FC236}">
              <a16:creationId xmlns:a16="http://schemas.microsoft.com/office/drawing/2014/main" id="{00000000-0008-0000-0000-00002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7" name="Line 1499">
          <a:extLst>
            <a:ext uri="{FF2B5EF4-FFF2-40B4-BE49-F238E27FC236}">
              <a16:creationId xmlns:a16="http://schemas.microsoft.com/office/drawing/2014/main" id="{00000000-0008-0000-0000-00002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8" name="Line 1500">
          <a:extLst>
            <a:ext uri="{FF2B5EF4-FFF2-40B4-BE49-F238E27FC236}">
              <a16:creationId xmlns:a16="http://schemas.microsoft.com/office/drawing/2014/main" id="{00000000-0008-0000-0000-00003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29" name="Line 1501">
          <a:extLst>
            <a:ext uri="{FF2B5EF4-FFF2-40B4-BE49-F238E27FC236}">
              <a16:creationId xmlns:a16="http://schemas.microsoft.com/office/drawing/2014/main" id="{00000000-0008-0000-0000-00003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0" name="Line 1502">
          <a:extLst>
            <a:ext uri="{FF2B5EF4-FFF2-40B4-BE49-F238E27FC236}">
              <a16:creationId xmlns:a16="http://schemas.microsoft.com/office/drawing/2014/main" id="{00000000-0008-0000-0000-00003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1" name="Line 1503">
          <a:extLst>
            <a:ext uri="{FF2B5EF4-FFF2-40B4-BE49-F238E27FC236}">
              <a16:creationId xmlns:a16="http://schemas.microsoft.com/office/drawing/2014/main" id="{00000000-0008-0000-0000-00003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2" name="Line 1504">
          <a:extLst>
            <a:ext uri="{FF2B5EF4-FFF2-40B4-BE49-F238E27FC236}">
              <a16:creationId xmlns:a16="http://schemas.microsoft.com/office/drawing/2014/main" id="{00000000-0008-0000-0000-00003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3" name="Line 1505">
          <a:extLst>
            <a:ext uri="{FF2B5EF4-FFF2-40B4-BE49-F238E27FC236}">
              <a16:creationId xmlns:a16="http://schemas.microsoft.com/office/drawing/2014/main" id="{00000000-0008-0000-0000-00003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4" name="Line 1506">
          <a:extLst>
            <a:ext uri="{FF2B5EF4-FFF2-40B4-BE49-F238E27FC236}">
              <a16:creationId xmlns:a16="http://schemas.microsoft.com/office/drawing/2014/main" id="{00000000-0008-0000-0000-00003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5" name="Line 1507">
          <a:extLst>
            <a:ext uri="{FF2B5EF4-FFF2-40B4-BE49-F238E27FC236}">
              <a16:creationId xmlns:a16="http://schemas.microsoft.com/office/drawing/2014/main" id="{00000000-0008-0000-0000-00003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6" name="Line 1508">
          <a:extLst>
            <a:ext uri="{FF2B5EF4-FFF2-40B4-BE49-F238E27FC236}">
              <a16:creationId xmlns:a16="http://schemas.microsoft.com/office/drawing/2014/main" id="{00000000-0008-0000-0000-00003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7" name="Line 1509">
          <a:extLst>
            <a:ext uri="{FF2B5EF4-FFF2-40B4-BE49-F238E27FC236}">
              <a16:creationId xmlns:a16="http://schemas.microsoft.com/office/drawing/2014/main" id="{00000000-0008-0000-0000-00003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8" name="Line 1510">
          <a:extLst>
            <a:ext uri="{FF2B5EF4-FFF2-40B4-BE49-F238E27FC236}">
              <a16:creationId xmlns:a16="http://schemas.microsoft.com/office/drawing/2014/main" id="{00000000-0008-0000-0000-00003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39" name="Line 1511">
          <a:extLst>
            <a:ext uri="{FF2B5EF4-FFF2-40B4-BE49-F238E27FC236}">
              <a16:creationId xmlns:a16="http://schemas.microsoft.com/office/drawing/2014/main" id="{00000000-0008-0000-0000-00003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0" name="Line 1512">
          <a:extLst>
            <a:ext uri="{FF2B5EF4-FFF2-40B4-BE49-F238E27FC236}">
              <a16:creationId xmlns:a16="http://schemas.microsoft.com/office/drawing/2014/main" id="{00000000-0008-0000-0000-00003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1" name="Line 1513">
          <a:extLst>
            <a:ext uri="{FF2B5EF4-FFF2-40B4-BE49-F238E27FC236}">
              <a16:creationId xmlns:a16="http://schemas.microsoft.com/office/drawing/2014/main" id="{00000000-0008-0000-0000-00003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2" name="Line 1514">
          <a:extLst>
            <a:ext uri="{FF2B5EF4-FFF2-40B4-BE49-F238E27FC236}">
              <a16:creationId xmlns:a16="http://schemas.microsoft.com/office/drawing/2014/main" id="{00000000-0008-0000-0000-00003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3" name="Line 1515">
          <a:extLst>
            <a:ext uri="{FF2B5EF4-FFF2-40B4-BE49-F238E27FC236}">
              <a16:creationId xmlns:a16="http://schemas.microsoft.com/office/drawing/2014/main" id="{00000000-0008-0000-0000-00003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4" name="Line 1516">
          <a:extLst>
            <a:ext uri="{FF2B5EF4-FFF2-40B4-BE49-F238E27FC236}">
              <a16:creationId xmlns:a16="http://schemas.microsoft.com/office/drawing/2014/main" id="{00000000-0008-0000-0000-00004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5" name="Line 1517">
          <a:extLst>
            <a:ext uri="{FF2B5EF4-FFF2-40B4-BE49-F238E27FC236}">
              <a16:creationId xmlns:a16="http://schemas.microsoft.com/office/drawing/2014/main" id="{00000000-0008-0000-0000-00004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6" name="Line 1518">
          <a:extLst>
            <a:ext uri="{FF2B5EF4-FFF2-40B4-BE49-F238E27FC236}">
              <a16:creationId xmlns:a16="http://schemas.microsoft.com/office/drawing/2014/main" id="{00000000-0008-0000-0000-00004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7" name="Line 1519">
          <a:extLst>
            <a:ext uri="{FF2B5EF4-FFF2-40B4-BE49-F238E27FC236}">
              <a16:creationId xmlns:a16="http://schemas.microsoft.com/office/drawing/2014/main" id="{00000000-0008-0000-0000-00004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8" name="Line 1520">
          <a:extLst>
            <a:ext uri="{FF2B5EF4-FFF2-40B4-BE49-F238E27FC236}">
              <a16:creationId xmlns:a16="http://schemas.microsoft.com/office/drawing/2014/main" id="{00000000-0008-0000-0000-00004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49" name="Line 1521">
          <a:extLst>
            <a:ext uri="{FF2B5EF4-FFF2-40B4-BE49-F238E27FC236}">
              <a16:creationId xmlns:a16="http://schemas.microsoft.com/office/drawing/2014/main" id="{00000000-0008-0000-0000-00004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0" name="Line 1522">
          <a:extLst>
            <a:ext uri="{FF2B5EF4-FFF2-40B4-BE49-F238E27FC236}">
              <a16:creationId xmlns:a16="http://schemas.microsoft.com/office/drawing/2014/main" id="{00000000-0008-0000-0000-00004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1" name="Line 1523">
          <a:extLst>
            <a:ext uri="{FF2B5EF4-FFF2-40B4-BE49-F238E27FC236}">
              <a16:creationId xmlns:a16="http://schemas.microsoft.com/office/drawing/2014/main" id="{00000000-0008-0000-0000-00004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2" name="Line 1524">
          <a:extLst>
            <a:ext uri="{FF2B5EF4-FFF2-40B4-BE49-F238E27FC236}">
              <a16:creationId xmlns:a16="http://schemas.microsoft.com/office/drawing/2014/main" id="{00000000-0008-0000-0000-00004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3" name="Line 1525">
          <a:extLst>
            <a:ext uri="{FF2B5EF4-FFF2-40B4-BE49-F238E27FC236}">
              <a16:creationId xmlns:a16="http://schemas.microsoft.com/office/drawing/2014/main" id="{00000000-0008-0000-0000-00004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4" name="Line 1526">
          <a:extLst>
            <a:ext uri="{FF2B5EF4-FFF2-40B4-BE49-F238E27FC236}">
              <a16:creationId xmlns:a16="http://schemas.microsoft.com/office/drawing/2014/main" id="{00000000-0008-0000-0000-00004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5" name="Line 1527">
          <a:extLst>
            <a:ext uri="{FF2B5EF4-FFF2-40B4-BE49-F238E27FC236}">
              <a16:creationId xmlns:a16="http://schemas.microsoft.com/office/drawing/2014/main" id="{00000000-0008-0000-0000-00004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6" name="Line 1528">
          <a:extLst>
            <a:ext uri="{FF2B5EF4-FFF2-40B4-BE49-F238E27FC236}">
              <a16:creationId xmlns:a16="http://schemas.microsoft.com/office/drawing/2014/main" id="{00000000-0008-0000-0000-00004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7" name="Line 1529">
          <a:extLst>
            <a:ext uri="{FF2B5EF4-FFF2-40B4-BE49-F238E27FC236}">
              <a16:creationId xmlns:a16="http://schemas.microsoft.com/office/drawing/2014/main" id="{00000000-0008-0000-0000-00004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8" name="Line 1530">
          <a:extLst>
            <a:ext uri="{FF2B5EF4-FFF2-40B4-BE49-F238E27FC236}">
              <a16:creationId xmlns:a16="http://schemas.microsoft.com/office/drawing/2014/main" id="{00000000-0008-0000-0000-00004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59" name="Line 1531">
          <a:extLst>
            <a:ext uri="{FF2B5EF4-FFF2-40B4-BE49-F238E27FC236}">
              <a16:creationId xmlns:a16="http://schemas.microsoft.com/office/drawing/2014/main" id="{00000000-0008-0000-0000-00004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0" name="Line 1532">
          <a:extLst>
            <a:ext uri="{FF2B5EF4-FFF2-40B4-BE49-F238E27FC236}">
              <a16:creationId xmlns:a16="http://schemas.microsoft.com/office/drawing/2014/main" id="{00000000-0008-0000-0000-00005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1" name="Line 1533">
          <a:extLst>
            <a:ext uri="{FF2B5EF4-FFF2-40B4-BE49-F238E27FC236}">
              <a16:creationId xmlns:a16="http://schemas.microsoft.com/office/drawing/2014/main" id="{00000000-0008-0000-0000-00005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2" name="Line 1534">
          <a:extLst>
            <a:ext uri="{FF2B5EF4-FFF2-40B4-BE49-F238E27FC236}">
              <a16:creationId xmlns:a16="http://schemas.microsoft.com/office/drawing/2014/main" id="{00000000-0008-0000-0000-00005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3" name="Line 1535">
          <a:extLst>
            <a:ext uri="{FF2B5EF4-FFF2-40B4-BE49-F238E27FC236}">
              <a16:creationId xmlns:a16="http://schemas.microsoft.com/office/drawing/2014/main" id="{00000000-0008-0000-0000-00005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4" name="Line 1536">
          <a:extLst>
            <a:ext uri="{FF2B5EF4-FFF2-40B4-BE49-F238E27FC236}">
              <a16:creationId xmlns:a16="http://schemas.microsoft.com/office/drawing/2014/main" id="{00000000-0008-0000-0000-00005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5" name="Line 1537">
          <a:extLst>
            <a:ext uri="{FF2B5EF4-FFF2-40B4-BE49-F238E27FC236}">
              <a16:creationId xmlns:a16="http://schemas.microsoft.com/office/drawing/2014/main" id="{00000000-0008-0000-0000-00005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6" name="Line 1538">
          <a:extLst>
            <a:ext uri="{FF2B5EF4-FFF2-40B4-BE49-F238E27FC236}">
              <a16:creationId xmlns:a16="http://schemas.microsoft.com/office/drawing/2014/main" id="{00000000-0008-0000-0000-00005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7" name="Line 1539">
          <a:extLst>
            <a:ext uri="{FF2B5EF4-FFF2-40B4-BE49-F238E27FC236}">
              <a16:creationId xmlns:a16="http://schemas.microsoft.com/office/drawing/2014/main" id="{00000000-0008-0000-0000-00005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8" name="Line 1540">
          <a:extLst>
            <a:ext uri="{FF2B5EF4-FFF2-40B4-BE49-F238E27FC236}">
              <a16:creationId xmlns:a16="http://schemas.microsoft.com/office/drawing/2014/main" id="{00000000-0008-0000-0000-00005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69" name="Line 1541">
          <a:extLst>
            <a:ext uri="{FF2B5EF4-FFF2-40B4-BE49-F238E27FC236}">
              <a16:creationId xmlns:a16="http://schemas.microsoft.com/office/drawing/2014/main" id="{00000000-0008-0000-0000-00005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0" name="Line 1542">
          <a:extLst>
            <a:ext uri="{FF2B5EF4-FFF2-40B4-BE49-F238E27FC236}">
              <a16:creationId xmlns:a16="http://schemas.microsoft.com/office/drawing/2014/main" id="{00000000-0008-0000-0000-00005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1" name="Line 1543">
          <a:extLst>
            <a:ext uri="{FF2B5EF4-FFF2-40B4-BE49-F238E27FC236}">
              <a16:creationId xmlns:a16="http://schemas.microsoft.com/office/drawing/2014/main" id="{00000000-0008-0000-0000-00005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2" name="Line 1544">
          <a:extLst>
            <a:ext uri="{FF2B5EF4-FFF2-40B4-BE49-F238E27FC236}">
              <a16:creationId xmlns:a16="http://schemas.microsoft.com/office/drawing/2014/main" id="{00000000-0008-0000-0000-00005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3" name="Line 1545">
          <a:extLst>
            <a:ext uri="{FF2B5EF4-FFF2-40B4-BE49-F238E27FC236}">
              <a16:creationId xmlns:a16="http://schemas.microsoft.com/office/drawing/2014/main" id="{00000000-0008-0000-0000-00005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4" name="Line 1546">
          <a:extLst>
            <a:ext uri="{FF2B5EF4-FFF2-40B4-BE49-F238E27FC236}">
              <a16:creationId xmlns:a16="http://schemas.microsoft.com/office/drawing/2014/main" id="{00000000-0008-0000-0000-00005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5" name="Line 1547">
          <a:extLst>
            <a:ext uri="{FF2B5EF4-FFF2-40B4-BE49-F238E27FC236}">
              <a16:creationId xmlns:a16="http://schemas.microsoft.com/office/drawing/2014/main" id="{00000000-0008-0000-0000-00005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6" name="Line 1548">
          <a:extLst>
            <a:ext uri="{FF2B5EF4-FFF2-40B4-BE49-F238E27FC236}">
              <a16:creationId xmlns:a16="http://schemas.microsoft.com/office/drawing/2014/main" id="{00000000-0008-0000-0000-00006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7" name="Line 1549">
          <a:extLst>
            <a:ext uri="{FF2B5EF4-FFF2-40B4-BE49-F238E27FC236}">
              <a16:creationId xmlns:a16="http://schemas.microsoft.com/office/drawing/2014/main" id="{00000000-0008-0000-0000-00006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8" name="Line 1550">
          <a:extLst>
            <a:ext uri="{FF2B5EF4-FFF2-40B4-BE49-F238E27FC236}">
              <a16:creationId xmlns:a16="http://schemas.microsoft.com/office/drawing/2014/main" id="{00000000-0008-0000-0000-00006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79" name="Line 1551">
          <a:extLst>
            <a:ext uri="{FF2B5EF4-FFF2-40B4-BE49-F238E27FC236}">
              <a16:creationId xmlns:a16="http://schemas.microsoft.com/office/drawing/2014/main" id="{00000000-0008-0000-0000-00006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0" name="Line 1552">
          <a:extLst>
            <a:ext uri="{FF2B5EF4-FFF2-40B4-BE49-F238E27FC236}">
              <a16:creationId xmlns:a16="http://schemas.microsoft.com/office/drawing/2014/main" id="{00000000-0008-0000-0000-00006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1" name="Line 1553">
          <a:extLst>
            <a:ext uri="{FF2B5EF4-FFF2-40B4-BE49-F238E27FC236}">
              <a16:creationId xmlns:a16="http://schemas.microsoft.com/office/drawing/2014/main" id="{00000000-0008-0000-0000-00006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2" name="Line 1554">
          <a:extLst>
            <a:ext uri="{FF2B5EF4-FFF2-40B4-BE49-F238E27FC236}">
              <a16:creationId xmlns:a16="http://schemas.microsoft.com/office/drawing/2014/main" id="{00000000-0008-0000-0000-00006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3" name="Line 1555">
          <a:extLst>
            <a:ext uri="{FF2B5EF4-FFF2-40B4-BE49-F238E27FC236}">
              <a16:creationId xmlns:a16="http://schemas.microsoft.com/office/drawing/2014/main" id="{00000000-0008-0000-0000-00006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4" name="Line 1556">
          <a:extLst>
            <a:ext uri="{FF2B5EF4-FFF2-40B4-BE49-F238E27FC236}">
              <a16:creationId xmlns:a16="http://schemas.microsoft.com/office/drawing/2014/main" id="{00000000-0008-0000-0000-00006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50185" name="Line 1557">
          <a:extLst>
            <a:ext uri="{FF2B5EF4-FFF2-40B4-BE49-F238E27FC236}">
              <a16:creationId xmlns:a16="http://schemas.microsoft.com/office/drawing/2014/main" id="{00000000-0008-0000-0000-00006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186" name="AutoShape 1558">
          <a:extLst>
            <a:ext uri="{FF2B5EF4-FFF2-40B4-BE49-F238E27FC236}">
              <a16:creationId xmlns:a16="http://schemas.microsoft.com/office/drawing/2014/main" id="{00000000-0008-0000-0000-00006A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52</xdr:row>
      <xdr:rowOff>0</xdr:rowOff>
    </xdr:from>
    <xdr:to>
      <xdr:col>25</xdr:col>
      <xdr:colOff>9525</xdr:colOff>
      <xdr:row>52</xdr:row>
      <xdr:rowOff>0</xdr:rowOff>
    </xdr:to>
    <xdr:sp macro="" textlink="">
      <xdr:nvSpPr>
        <xdr:cNvPr id="750187" name="AutoShape 1559">
          <a:extLst>
            <a:ext uri="{FF2B5EF4-FFF2-40B4-BE49-F238E27FC236}">
              <a16:creationId xmlns:a16="http://schemas.microsoft.com/office/drawing/2014/main" id="{00000000-0008-0000-0000-00006B72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52</xdr:row>
      <xdr:rowOff>0</xdr:rowOff>
    </xdr:from>
    <xdr:to>
      <xdr:col>25</xdr:col>
      <xdr:colOff>9525</xdr:colOff>
      <xdr:row>52</xdr:row>
      <xdr:rowOff>0</xdr:rowOff>
    </xdr:to>
    <xdr:sp macro="" textlink="">
      <xdr:nvSpPr>
        <xdr:cNvPr id="750188" name="AutoShape 1560">
          <a:extLst>
            <a:ext uri="{FF2B5EF4-FFF2-40B4-BE49-F238E27FC236}">
              <a16:creationId xmlns:a16="http://schemas.microsoft.com/office/drawing/2014/main" id="{00000000-0008-0000-0000-00006C72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189" name="AutoShape 1561">
          <a:extLst>
            <a:ext uri="{FF2B5EF4-FFF2-40B4-BE49-F238E27FC236}">
              <a16:creationId xmlns:a16="http://schemas.microsoft.com/office/drawing/2014/main" id="{00000000-0008-0000-0000-00006D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190" name="AutoShape 1562">
          <a:extLst>
            <a:ext uri="{FF2B5EF4-FFF2-40B4-BE49-F238E27FC236}">
              <a16:creationId xmlns:a16="http://schemas.microsoft.com/office/drawing/2014/main" id="{00000000-0008-0000-0000-00006E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191" name="AutoShape 1563">
          <a:extLst>
            <a:ext uri="{FF2B5EF4-FFF2-40B4-BE49-F238E27FC236}">
              <a16:creationId xmlns:a16="http://schemas.microsoft.com/office/drawing/2014/main" id="{00000000-0008-0000-0000-00006F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750192" name="AutoShape 1564">
          <a:extLst>
            <a:ext uri="{FF2B5EF4-FFF2-40B4-BE49-F238E27FC236}">
              <a16:creationId xmlns:a16="http://schemas.microsoft.com/office/drawing/2014/main" id="{00000000-0008-0000-0000-000070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193" name="AutoShape 1565">
          <a:extLst>
            <a:ext uri="{FF2B5EF4-FFF2-40B4-BE49-F238E27FC236}">
              <a16:creationId xmlns:a16="http://schemas.microsoft.com/office/drawing/2014/main" id="{00000000-0008-0000-0000-000071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194" name="AutoShape 1566">
          <a:extLst>
            <a:ext uri="{FF2B5EF4-FFF2-40B4-BE49-F238E27FC236}">
              <a16:creationId xmlns:a16="http://schemas.microsoft.com/office/drawing/2014/main" id="{00000000-0008-0000-0000-000072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195" name="AutoShape 1567">
          <a:extLst>
            <a:ext uri="{FF2B5EF4-FFF2-40B4-BE49-F238E27FC236}">
              <a16:creationId xmlns:a16="http://schemas.microsoft.com/office/drawing/2014/main" id="{00000000-0008-0000-0000-000073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52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750196" name="AutoShape 1568">
          <a:extLst>
            <a:ext uri="{FF2B5EF4-FFF2-40B4-BE49-F238E27FC236}">
              <a16:creationId xmlns:a16="http://schemas.microsoft.com/office/drawing/2014/main" id="{00000000-0008-0000-0000-00007472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199" name="AutoShape 1571">
          <a:extLst>
            <a:ext uri="{FF2B5EF4-FFF2-40B4-BE49-F238E27FC236}">
              <a16:creationId xmlns:a16="http://schemas.microsoft.com/office/drawing/2014/main" id="{00000000-0008-0000-0000-000077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0" name="AutoShape 1572">
          <a:extLst>
            <a:ext uri="{FF2B5EF4-FFF2-40B4-BE49-F238E27FC236}">
              <a16:creationId xmlns:a16="http://schemas.microsoft.com/office/drawing/2014/main" id="{00000000-0008-0000-0000-000078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2" name="AutoShape 1574">
          <a:extLst>
            <a:ext uri="{FF2B5EF4-FFF2-40B4-BE49-F238E27FC236}">
              <a16:creationId xmlns:a16="http://schemas.microsoft.com/office/drawing/2014/main" id="{00000000-0008-0000-0000-00007A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3" name="AutoShape 1575">
          <a:extLst>
            <a:ext uri="{FF2B5EF4-FFF2-40B4-BE49-F238E27FC236}">
              <a16:creationId xmlns:a16="http://schemas.microsoft.com/office/drawing/2014/main" id="{00000000-0008-0000-0000-00007B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4" name="AutoShape 1576">
          <a:extLst>
            <a:ext uri="{FF2B5EF4-FFF2-40B4-BE49-F238E27FC236}">
              <a16:creationId xmlns:a16="http://schemas.microsoft.com/office/drawing/2014/main" id="{00000000-0008-0000-0000-00007C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5" name="AutoShape 1577">
          <a:extLst>
            <a:ext uri="{FF2B5EF4-FFF2-40B4-BE49-F238E27FC236}">
              <a16:creationId xmlns:a16="http://schemas.microsoft.com/office/drawing/2014/main" id="{00000000-0008-0000-0000-00007D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6" name="AutoShape 1578">
          <a:extLst>
            <a:ext uri="{FF2B5EF4-FFF2-40B4-BE49-F238E27FC236}">
              <a16:creationId xmlns:a16="http://schemas.microsoft.com/office/drawing/2014/main" id="{00000000-0008-0000-0000-00007E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7" name="AutoShape 1579">
          <a:extLst>
            <a:ext uri="{FF2B5EF4-FFF2-40B4-BE49-F238E27FC236}">
              <a16:creationId xmlns:a16="http://schemas.microsoft.com/office/drawing/2014/main" id="{00000000-0008-0000-0000-00007F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750208" name="AutoShape 1583">
          <a:extLst>
            <a:ext uri="{FF2B5EF4-FFF2-40B4-BE49-F238E27FC236}">
              <a16:creationId xmlns:a16="http://schemas.microsoft.com/office/drawing/2014/main" id="{00000000-0008-0000-0000-000080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209" name="AutoShape 1587">
          <a:extLst>
            <a:ext uri="{FF2B5EF4-FFF2-40B4-BE49-F238E27FC236}">
              <a16:creationId xmlns:a16="http://schemas.microsoft.com/office/drawing/2014/main" id="{00000000-0008-0000-0000-000081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210" name="AutoShape 1588">
          <a:extLst>
            <a:ext uri="{FF2B5EF4-FFF2-40B4-BE49-F238E27FC236}">
              <a16:creationId xmlns:a16="http://schemas.microsoft.com/office/drawing/2014/main" id="{00000000-0008-0000-0000-000082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52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750211" name="AutoShape 1589">
          <a:extLst>
            <a:ext uri="{FF2B5EF4-FFF2-40B4-BE49-F238E27FC236}">
              <a16:creationId xmlns:a16="http://schemas.microsoft.com/office/drawing/2014/main" id="{00000000-0008-0000-0000-000083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8</xdr:row>
      <xdr:rowOff>0</xdr:rowOff>
    </xdr:from>
    <xdr:to>
      <xdr:col>47</xdr:col>
      <xdr:colOff>85725</xdr:colOff>
      <xdr:row>8</xdr:row>
      <xdr:rowOff>0</xdr:rowOff>
    </xdr:to>
    <xdr:sp macro="" textlink="">
      <xdr:nvSpPr>
        <xdr:cNvPr id="750212" name="Line 1">
          <a:extLst>
            <a:ext uri="{FF2B5EF4-FFF2-40B4-BE49-F238E27FC236}">
              <a16:creationId xmlns:a16="http://schemas.microsoft.com/office/drawing/2014/main" id="{00000000-0008-0000-0000-00008472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4" name="Line 3">
          <a:extLst>
            <a:ext uri="{FF2B5EF4-FFF2-40B4-BE49-F238E27FC236}">
              <a16:creationId xmlns:a16="http://schemas.microsoft.com/office/drawing/2014/main" id="{00000000-0008-0000-0000-00008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5" name="Line 4">
          <a:extLst>
            <a:ext uri="{FF2B5EF4-FFF2-40B4-BE49-F238E27FC236}">
              <a16:creationId xmlns:a16="http://schemas.microsoft.com/office/drawing/2014/main" id="{00000000-0008-0000-0000-00008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6" name="Line 5">
          <a:extLst>
            <a:ext uri="{FF2B5EF4-FFF2-40B4-BE49-F238E27FC236}">
              <a16:creationId xmlns:a16="http://schemas.microsoft.com/office/drawing/2014/main" id="{00000000-0008-0000-0000-00008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7" name="Line 6">
          <a:extLst>
            <a:ext uri="{FF2B5EF4-FFF2-40B4-BE49-F238E27FC236}">
              <a16:creationId xmlns:a16="http://schemas.microsoft.com/office/drawing/2014/main" id="{00000000-0008-0000-0000-00008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8" name="Line 7">
          <a:extLst>
            <a:ext uri="{FF2B5EF4-FFF2-40B4-BE49-F238E27FC236}">
              <a16:creationId xmlns:a16="http://schemas.microsoft.com/office/drawing/2014/main" id="{00000000-0008-0000-0000-00008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19" name="Line 8">
          <a:extLst>
            <a:ext uri="{FF2B5EF4-FFF2-40B4-BE49-F238E27FC236}">
              <a16:creationId xmlns:a16="http://schemas.microsoft.com/office/drawing/2014/main" id="{00000000-0008-0000-0000-00008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0" name="Line 9">
          <a:extLst>
            <a:ext uri="{FF2B5EF4-FFF2-40B4-BE49-F238E27FC236}">
              <a16:creationId xmlns:a16="http://schemas.microsoft.com/office/drawing/2014/main" id="{00000000-0008-0000-0000-00008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1" name="Line 10">
          <a:extLst>
            <a:ext uri="{FF2B5EF4-FFF2-40B4-BE49-F238E27FC236}">
              <a16:creationId xmlns:a16="http://schemas.microsoft.com/office/drawing/2014/main" id="{00000000-0008-0000-0000-00008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2" name="Line 11">
          <a:extLst>
            <a:ext uri="{FF2B5EF4-FFF2-40B4-BE49-F238E27FC236}">
              <a16:creationId xmlns:a16="http://schemas.microsoft.com/office/drawing/2014/main" id="{00000000-0008-0000-0000-00008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3" name="Line 12">
          <a:extLst>
            <a:ext uri="{FF2B5EF4-FFF2-40B4-BE49-F238E27FC236}">
              <a16:creationId xmlns:a16="http://schemas.microsoft.com/office/drawing/2014/main" id="{00000000-0008-0000-0000-00008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4" name="Line 13">
          <a:extLst>
            <a:ext uri="{FF2B5EF4-FFF2-40B4-BE49-F238E27FC236}">
              <a16:creationId xmlns:a16="http://schemas.microsoft.com/office/drawing/2014/main" id="{00000000-0008-0000-0000-00009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5" name="Line 14">
          <a:extLst>
            <a:ext uri="{FF2B5EF4-FFF2-40B4-BE49-F238E27FC236}">
              <a16:creationId xmlns:a16="http://schemas.microsoft.com/office/drawing/2014/main" id="{00000000-0008-0000-0000-00009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6" name="Line 15">
          <a:extLst>
            <a:ext uri="{FF2B5EF4-FFF2-40B4-BE49-F238E27FC236}">
              <a16:creationId xmlns:a16="http://schemas.microsoft.com/office/drawing/2014/main" id="{00000000-0008-0000-0000-00009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7" name="Line 16">
          <a:extLst>
            <a:ext uri="{FF2B5EF4-FFF2-40B4-BE49-F238E27FC236}">
              <a16:creationId xmlns:a16="http://schemas.microsoft.com/office/drawing/2014/main" id="{00000000-0008-0000-0000-00009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8" name="Line 17">
          <a:extLst>
            <a:ext uri="{FF2B5EF4-FFF2-40B4-BE49-F238E27FC236}">
              <a16:creationId xmlns:a16="http://schemas.microsoft.com/office/drawing/2014/main" id="{00000000-0008-0000-0000-00009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29" name="Line 18">
          <a:extLst>
            <a:ext uri="{FF2B5EF4-FFF2-40B4-BE49-F238E27FC236}">
              <a16:creationId xmlns:a16="http://schemas.microsoft.com/office/drawing/2014/main" id="{00000000-0008-0000-0000-00009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0" name="Line 19">
          <a:extLst>
            <a:ext uri="{FF2B5EF4-FFF2-40B4-BE49-F238E27FC236}">
              <a16:creationId xmlns:a16="http://schemas.microsoft.com/office/drawing/2014/main" id="{00000000-0008-0000-0000-00009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1" name="Line 20">
          <a:extLst>
            <a:ext uri="{FF2B5EF4-FFF2-40B4-BE49-F238E27FC236}">
              <a16:creationId xmlns:a16="http://schemas.microsoft.com/office/drawing/2014/main" id="{00000000-0008-0000-0000-00009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2" name="Line 21">
          <a:extLst>
            <a:ext uri="{FF2B5EF4-FFF2-40B4-BE49-F238E27FC236}">
              <a16:creationId xmlns:a16="http://schemas.microsoft.com/office/drawing/2014/main" id="{00000000-0008-0000-0000-00009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3" name="Line 22">
          <a:extLst>
            <a:ext uri="{FF2B5EF4-FFF2-40B4-BE49-F238E27FC236}">
              <a16:creationId xmlns:a16="http://schemas.microsoft.com/office/drawing/2014/main" id="{00000000-0008-0000-0000-00009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4" name="Line 23">
          <a:extLst>
            <a:ext uri="{FF2B5EF4-FFF2-40B4-BE49-F238E27FC236}">
              <a16:creationId xmlns:a16="http://schemas.microsoft.com/office/drawing/2014/main" id="{00000000-0008-0000-0000-00009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5" name="Line 24">
          <a:extLst>
            <a:ext uri="{FF2B5EF4-FFF2-40B4-BE49-F238E27FC236}">
              <a16:creationId xmlns:a16="http://schemas.microsoft.com/office/drawing/2014/main" id="{00000000-0008-0000-0000-00009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6" name="Line 25">
          <a:extLst>
            <a:ext uri="{FF2B5EF4-FFF2-40B4-BE49-F238E27FC236}">
              <a16:creationId xmlns:a16="http://schemas.microsoft.com/office/drawing/2014/main" id="{00000000-0008-0000-0000-00009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7" name="Line 26">
          <a:extLst>
            <a:ext uri="{FF2B5EF4-FFF2-40B4-BE49-F238E27FC236}">
              <a16:creationId xmlns:a16="http://schemas.microsoft.com/office/drawing/2014/main" id="{00000000-0008-0000-0000-00009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8" name="Line 27">
          <a:extLst>
            <a:ext uri="{FF2B5EF4-FFF2-40B4-BE49-F238E27FC236}">
              <a16:creationId xmlns:a16="http://schemas.microsoft.com/office/drawing/2014/main" id="{00000000-0008-0000-0000-00009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39" name="Line 28">
          <a:extLst>
            <a:ext uri="{FF2B5EF4-FFF2-40B4-BE49-F238E27FC236}">
              <a16:creationId xmlns:a16="http://schemas.microsoft.com/office/drawing/2014/main" id="{00000000-0008-0000-0000-00009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0" name="Line 29">
          <a:extLst>
            <a:ext uri="{FF2B5EF4-FFF2-40B4-BE49-F238E27FC236}">
              <a16:creationId xmlns:a16="http://schemas.microsoft.com/office/drawing/2014/main" id="{00000000-0008-0000-0000-0000A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1" name="Line 30">
          <a:extLst>
            <a:ext uri="{FF2B5EF4-FFF2-40B4-BE49-F238E27FC236}">
              <a16:creationId xmlns:a16="http://schemas.microsoft.com/office/drawing/2014/main" id="{00000000-0008-0000-0000-0000A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2" name="Line 31">
          <a:extLst>
            <a:ext uri="{FF2B5EF4-FFF2-40B4-BE49-F238E27FC236}">
              <a16:creationId xmlns:a16="http://schemas.microsoft.com/office/drawing/2014/main" id="{00000000-0008-0000-0000-0000A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3" name="Line 32">
          <a:extLst>
            <a:ext uri="{FF2B5EF4-FFF2-40B4-BE49-F238E27FC236}">
              <a16:creationId xmlns:a16="http://schemas.microsoft.com/office/drawing/2014/main" id="{00000000-0008-0000-0000-0000A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4" name="Line 33">
          <a:extLst>
            <a:ext uri="{FF2B5EF4-FFF2-40B4-BE49-F238E27FC236}">
              <a16:creationId xmlns:a16="http://schemas.microsoft.com/office/drawing/2014/main" id="{00000000-0008-0000-0000-0000A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5" name="Line 34">
          <a:extLst>
            <a:ext uri="{FF2B5EF4-FFF2-40B4-BE49-F238E27FC236}">
              <a16:creationId xmlns:a16="http://schemas.microsoft.com/office/drawing/2014/main" id="{00000000-0008-0000-0000-0000A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6" name="Line 35">
          <a:extLst>
            <a:ext uri="{FF2B5EF4-FFF2-40B4-BE49-F238E27FC236}">
              <a16:creationId xmlns:a16="http://schemas.microsoft.com/office/drawing/2014/main" id="{00000000-0008-0000-0000-0000A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7" name="Line 36">
          <a:extLst>
            <a:ext uri="{FF2B5EF4-FFF2-40B4-BE49-F238E27FC236}">
              <a16:creationId xmlns:a16="http://schemas.microsoft.com/office/drawing/2014/main" id="{00000000-0008-0000-0000-0000A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8" name="Line 37">
          <a:extLst>
            <a:ext uri="{FF2B5EF4-FFF2-40B4-BE49-F238E27FC236}">
              <a16:creationId xmlns:a16="http://schemas.microsoft.com/office/drawing/2014/main" id="{00000000-0008-0000-0000-0000A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49" name="Line 38">
          <a:extLst>
            <a:ext uri="{FF2B5EF4-FFF2-40B4-BE49-F238E27FC236}">
              <a16:creationId xmlns:a16="http://schemas.microsoft.com/office/drawing/2014/main" id="{00000000-0008-0000-0000-0000A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0" name="Line 39">
          <a:extLst>
            <a:ext uri="{FF2B5EF4-FFF2-40B4-BE49-F238E27FC236}">
              <a16:creationId xmlns:a16="http://schemas.microsoft.com/office/drawing/2014/main" id="{00000000-0008-0000-0000-0000A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1" name="Line 40">
          <a:extLst>
            <a:ext uri="{FF2B5EF4-FFF2-40B4-BE49-F238E27FC236}">
              <a16:creationId xmlns:a16="http://schemas.microsoft.com/office/drawing/2014/main" id="{00000000-0008-0000-0000-0000A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2" name="Line 41">
          <a:extLst>
            <a:ext uri="{FF2B5EF4-FFF2-40B4-BE49-F238E27FC236}">
              <a16:creationId xmlns:a16="http://schemas.microsoft.com/office/drawing/2014/main" id="{00000000-0008-0000-0000-0000A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3" name="Line 42">
          <a:extLst>
            <a:ext uri="{FF2B5EF4-FFF2-40B4-BE49-F238E27FC236}">
              <a16:creationId xmlns:a16="http://schemas.microsoft.com/office/drawing/2014/main" id="{00000000-0008-0000-0000-0000A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4" name="Line 43">
          <a:extLst>
            <a:ext uri="{FF2B5EF4-FFF2-40B4-BE49-F238E27FC236}">
              <a16:creationId xmlns:a16="http://schemas.microsoft.com/office/drawing/2014/main" id="{00000000-0008-0000-0000-0000A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5" name="Line 44">
          <a:extLst>
            <a:ext uri="{FF2B5EF4-FFF2-40B4-BE49-F238E27FC236}">
              <a16:creationId xmlns:a16="http://schemas.microsoft.com/office/drawing/2014/main" id="{00000000-0008-0000-0000-0000A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6" name="Line 45">
          <a:extLst>
            <a:ext uri="{FF2B5EF4-FFF2-40B4-BE49-F238E27FC236}">
              <a16:creationId xmlns:a16="http://schemas.microsoft.com/office/drawing/2014/main" id="{00000000-0008-0000-0000-0000B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7" name="Line 46">
          <a:extLst>
            <a:ext uri="{FF2B5EF4-FFF2-40B4-BE49-F238E27FC236}">
              <a16:creationId xmlns:a16="http://schemas.microsoft.com/office/drawing/2014/main" id="{00000000-0008-0000-0000-0000B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8" name="Line 47">
          <a:extLst>
            <a:ext uri="{FF2B5EF4-FFF2-40B4-BE49-F238E27FC236}">
              <a16:creationId xmlns:a16="http://schemas.microsoft.com/office/drawing/2014/main" id="{00000000-0008-0000-0000-0000B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59" name="Line 48">
          <a:extLst>
            <a:ext uri="{FF2B5EF4-FFF2-40B4-BE49-F238E27FC236}">
              <a16:creationId xmlns:a16="http://schemas.microsoft.com/office/drawing/2014/main" id="{00000000-0008-0000-0000-0000B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0" name="Line 49">
          <a:extLst>
            <a:ext uri="{FF2B5EF4-FFF2-40B4-BE49-F238E27FC236}">
              <a16:creationId xmlns:a16="http://schemas.microsoft.com/office/drawing/2014/main" id="{00000000-0008-0000-0000-0000B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1" name="Line 50">
          <a:extLst>
            <a:ext uri="{FF2B5EF4-FFF2-40B4-BE49-F238E27FC236}">
              <a16:creationId xmlns:a16="http://schemas.microsoft.com/office/drawing/2014/main" id="{00000000-0008-0000-0000-0000B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2" name="Line 51">
          <a:extLst>
            <a:ext uri="{FF2B5EF4-FFF2-40B4-BE49-F238E27FC236}">
              <a16:creationId xmlns:a16="http://schemas.microsoft.com/office/drawing/2014/main" id="{00000000-0008-0000-0000-0000B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3" name="Line 52">
          <a:extLst>
            <a:ext uri="{FF2B5EF4-FFF2-40B4-BE49-F238E27FC236}">
              <a16:creationId xmlns:a16="http://schemas.microsoft.com/office/drawing/2014/main" id="{00000000-0008-0000-0000-0000B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4" name="Line 53">
          <a:extLst>
            <a:ext uri="{FF2B5EF4-FFF2-40B4-BE49-F238E27FC236}">
              <a16:creationId xmlns:a16="http://schemas.microsoft.com/office/drawing/2014/main" id="{00000000-0008-0000-0000-0000B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5" name="Line 54">
          <a:extLst>
            <a:ext uri="{FF2B5EF4-FFF2-40B4-BE49-F238E27FC236}">
              <a16:creationId xmlns:a16="http://schemas.microsoft.com/office/drawing/2014/main" id="{00000000-0008-0000-0000-0000B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6" name="Line 55">
          <a:extLst>
            <a:ext uri="{FF2B5EF4-FFF2-40B4-BE49-F238E27FC236}">
              <a16:creationId xmlns:a16="http://schemas.microsoft.com/office/drawing/2014/main" id="{00000000-0008-0000-0000-0000B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7" name="Line 56">
          <a:extLst>
            <a:ext uri="{FF2B5EF4-FFF2-40B4-BE49-F238E27FC236}">
              <a16:creationId xmlns:a16="http://schemas.microsoft.com/office/drawing/2014/main" id="{00000000-0008-0000-0000-0000B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8" name="Line 57">
          <a:extLst>
            <a:ext uri="{FF2B5EF4-FFF2-40B4-BE49-F238E27FC236}">
              <a16:creationId xmlns:a16="http://schemas.microsoft.com/office/drawing/2014/main" id="{00000000-0008-0000-0000-0000B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69" name="Line 58">
          <a:extLst>
            <a:ext uri="{FF2B5EF4-FFF2-40B4-BE49-F238E27FC236}">
              <a16:creationId xmlns:a16="http://schemas.microsoft.com/office/drawing/2014/main" id="{00000000-0008-0000-0000-0000B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0" name="Line 59">
          <a:extLst>
            <a:ext uri="{FF2B5EF4-FFF2-40B4-BE49-F238E27FC236}">
              <a16:creationId xmlns:a16="http://schemas.microsoft.com/office/drawing/2014/main" id="{00000000-0008-0000-0000-0000B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1" name="Line 60">
          <a:extLst>
            <a:ext uri="{FF2B5EF4-FFF2-40B4-BE49-F238E27FC236}">
              <a16:creationId xmlns:a16="http://schemas.microsoft.com/office/drawing/2014/main" id="{00000000-0008-0000-0000-0000B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2" name="Line 61">
          <a:extLst>
            <a:ext uri="{FF2B5EF4-FFF2-40B4-BE49-F238E27FC236}">
              <a16:creationId xmlns:a16="http://schemas.microsoft.com/office/drawing/2014/main" id="{00000000-0008-0000-0000-0000C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3" name="Line 62">
          <a:extLst>
            <a:ext uri="{FF2B5EF4-FFF2-40B4-BE49-F238E27FC236}">
              <a16:creationId xmlns:a16="http://schemas.microsoft.com/office/drawing/2014/main" id="{00000000-0008-0000-0000-0000C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4" name="Line 63">
          <a:extLst>
            <a:ext uri="{FF2B5EF4-FFF2-40B4-BE49-F238E27FC236}">
              <a16:creationId xmlns:a16="http://schemas.microsoft.com/office/drawing/2014/main" id="{00000000-0008-0000-0000-0000C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5" name="Line 64">
          <a:extLst>
            <a:ext uri="{FF2B5EF4-FFF2-40B4-BE49-F238E27FC236}">
              <a16:creationId xmlns:a16="http://schemas.microsoft.com/office/drawing/2014/main" id="{00000000-0008-0000-0000-0000C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6" name="Line 65">
          <a:extLst>
            <a:ext uri="{FF2B5EF4-FFF2-40B4-BE49-F238E27FC236}">
              <a16:creationId xmlns:a16="http://schemas.microsoft.com/office/drawing/2014/main" id="{00000000-0008-0000-0000-0000C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7" name="Line 66">
          <a:extLst>
            <a:ext uri="{FF2B5EF4-FFF2-40B4-BE49-F238E27FC236}">
              <a16:creationId xmlns:a16="http://schemas.microsoft.com/office/drawing/2014/main" id="{00000000-0008-0000-0000-0000C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8" name="Line 67">
          <a:extLst>
            <a:ext uri="{FF2B5EF4-FFF2-40B4-BE49-F238E27FC236}">
              <a16:creationId xmlns:a16="http://schemas.microsoft.com/office/drawing/2014/main" id="{00000000-0008-0000-0000-0000C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79" name="Line 68">
          <a:extLst>
            <a:ext uri="{FF2B5EF4-FFF2-40B4-BE49-F238E27FC236}">
              <a16:creationId xmlns:a16="http://schemas.microsoft.com/office/drawing/2014/main" id="{00000000-0008-0000-0000-0000C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0" name="Line 69">
          <a:extLst>
            <a:ext uri="{FF2B5EF4-FFF2-40B4-BE49-F238E27FC236}">
              <a16:creationId xmlns:a16="http://schemas.microsoft.com/office/drawing/2014/main" id="{00000000-0008-0000-0000-0000C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1" name="Line 70">
          <a:extLst>
            <a:ext uri="{FF2B5EF4-FFF2-40B4-BE49-F238E27FC236}">
              <a16:creationId xmlns:a16="http://schemas.microsoft.com/office/drawing/2014/main" id="{00000000-0008-0000-0000-0000C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2" name="Line 71">
          <a:extLst>
            <a:ext uri="{FF2B5EF4-FFF2-40B4-BE49-F238E27FC236}">
              <a16:creationId xmlns:a16="http://schemas.microsoft.com/office/drawing/2014/main" id="{00000000-0008-0000-0000-0000C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3" name="Line 72">
          <a:extLst>
            <a:ext uri="{FF2B5EF4-FFF2-40B4-BE49-F238E27FC236}">
              <a16:creationId xmlns:a16="http://schemas.microsoft.com/office/drawing/2014/main" id="{00000000-0008-0000-0000-0000C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4" name="Line 73">
          <a:extLst>
            <a:ext uri="{FF2B5EF4-FFF2-40B4-BE49-F238E27FC236}">
              <a16:creationId xmlns:a16="http://schemas.microsoft.com/office/drawing/2014/main" id="{00000000-0008-0000-0000-0000C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5" name="Line 74">
          <a:extLst>
            <a:ext uri="{FF2B5EF4-FFF2-40B4-BE49-F238E27FC236}">
              <a16:creationId xmlns:a16="http://schemas.microsoft.com/office/drawing/2014/main" id="{00000000-0008-0000-0000-0000C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6" name="Line 75">
          <a:extLst>
            <a:ext uri="{FF2B5EF4-FFF2-40B4-BE49-F238E27FC236}">
              <a16:creationId xmlns:a16="http://schemas.microsoft.com/office/drawing/2014/main" id="{00000000-0008-0000-0000-0000C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7" name="Line 76">
          <a:extLst>
            <a:ext uri="{FF2B5EF4-FFF2-40B4-BE49-F238E27FC236}">
              <a16:creationId xmlns:a16="http://schemas.microsoft.com/office/drawing/2014/main" id="{00000000-0008-0000-0000-0000C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8" name="Line 77">
          <a:extLst>
            <a:ext uri="{FF2B5EF4-FFF2-40B4-BE49-F238E27FC236}">
              <a16:creationId xmlns:a16="http://schemas.microsoft.com/office/drawing/2014/main" id="{00000000-0008-0000-0000-0000D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89" name="Line 78">
          <a:extLst>
            <a:ext uri="{FF2B5EF4-FFF2-40B4-BE49-F238E27FC236}">
              <a16:creationId xmlns:a16="http://schemas.microsoft.com/office/drawing/2014/main" id="{00000000-0008-0000-0000-0000D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0" name="Line 79">
          <a:extLst>
            <a:ext uri="{FF2B5EF4-FFF2-40B4-BE49-F238E27FC236}">
              <a16:creationId xmlns:a16="http://schemas.microsoft.com/office/drawing/2014/main" id="{00000000-0008-0000-0000-0000D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1" name="Line 80">
          <a:extLst>
            <a:ext uri="{FF2B5EF4-FFF2-40B4-BE49-F238E27FC236}">
              <a16:creationId xmlns:a16="http://schemas.microsoft.com/office/drawing/2014/main" id="{00000000-0008-0000-0000-0000D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2" name="Line 81">
          <a:extLst>
            <a:ext uri="{FF2B5EF4-FFF2-40B4-BE49-F238E27FC236}">
              <a16:creationId xmlns:a16="http://schemas.microsoft.com/office/drawing/2014/main" id="{00000000-0008-0000-0000-0000D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3" name="Line 82">
          <a:extLst>
            <a:ext uri="{FF2B5EF4-FFF2-40B4-BE49-F238E27FC236}">
              <a16:creationId xmlns:a16="http://schemas.microsoft.com/office/drawing/2014/main" id="{00000000-0008-0000-0000-0000D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4" name="Line 83">
          <a:extLst>
            <a:ext uri="{FF2B5EF4-FFF2-40B4-BE49-F238E27FC236}">
              <a16:creationId xmlns:a16="http://schemas.microsoft.com/office/drawing/2014/main" id="{00000000-0008-0000-0000-0000D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5" name="Line 84">
          <a:extLst>
            <a:ext uri="{FF2B5EF4-FFF2-40B4-BE49-F238E27FC236}">
              <a16:creationId xmlns:a16="http://schemas.microsoft.com/office/drawing/2014/main" id="{00000000-0008-0000-0000-0000D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6" name="Line 85">
          <a:extLst>
            <a:ext uri="{FF2B5EF4-FFF2-40B4-BE49-F238E27FC236}">
              <a16:creationId xmlns:a16="http://schemas.microsoft.com/office/drawing/2014/main" id="{00000000-0008-0000-0000-0000D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7" name="Line 86">
          <a:extLst>
            <a:ext uri="{FF2B5EF4-FFF2-40B4-BE49-F238E27FC236}">
              <a16:creationId xmlns:a16="http://schemas.microsoft.com/office/drawing/2014/main" id="{00000000-0008-0000-0000-0000D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8" name="Line 87">
          <a:extLst>
            <a:ext uri="{FF2B5EF4-FFF2-40B4-BE49-F238E27FC236}">
              <a16:creationId xmlns:a16="http://schemas.microsoft.com/office/drawing/2014/main" id="{00000000-0008-0000-0000-0000D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299" name="Line 88">
          <a:extLst>
            <a:ext uri="{FF2B5EF4-FFF2-40B4-BE49-F238E27FC236}">
              <a16:creationId xmlns:a16="http://schemas.microsoft.com/office/drawing/2014/main" id="{00000000-0008-0000-0000-0000D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0" name="Line 89">
          <a:extLst>
            <a:ext uri="{FF2B5EF4-FFF2-40B4-BE49-F238E27FC236}">
              <a16:creationId xmlns:a16="http://schemas.microsoft.com/office/drawing/2014/main" id="{00000000-0008-0000-0000-0000D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1" name="Line 90">
          <a:extLst>
            <a:ext uri="{FF2B5EF4-FFF2-40B4-BE49-F238E27FC236}">
              <a16:creationId xmlns:a16="http://schemas.microsoft.com/office/drawing/2014/main" id="{00000000-0008-0000-0000-0000D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2" name="Line 91">
          <a:extLst>
            <a:ext uri="{FF2B5EF4-FFF2-40B4-BE49-F238E27FC236}">
              <a16:creationId xmlns:a16="http://schemas.microsoft.com/office/drawing/2014/main" id="{00000000-0008-0000-0000-0000D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3" name="Line 92">
          <a:extLst>
            <a:ext uri="{FF2B5EF4-FFF2-40B4-BE49-F238E27FC236}">
              <a16:creationId xmlns:a16="http://schemas.microsoft.com/office/drawing/2014/main" id="{00000000-0008-0000-0000-0000D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4" name="Line 93">
          <a:extLst>
            <a:ext uri="{FF2B5EF4-FFF2-40B4-BE49-F238E27FC236}">
              <a16:creationId xmlns:a16="http://schemas.microsoft.com/office/drawing/2014/main" id="{00000000-0008-0000-0000-0000E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5" name="Line 94">
          <a:extLst>
            <a:ext uri="{FF2B5EF4-FFF2-40B4-BE49-F238E27FC236}">
              <a16:creationId xmlns:a16="http://schemas.microsoft.com/office/drawing/2014/main" id="{00000000-0008-0000-0000-0000E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6" name="Line 95">
          <a:extLst>
            <a:ext uri="{FF2B5EF4-FFF2-40B4-BE49-F238E27FC236}">
              <a16:creationId xmlns:a16="http://schemas.microsoft.com/office/drawing/2014/main" id="{00000000-0008-0000-0000-0000E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7" name="Line 96">
          <a:extLst>
            <a:ext uri="{FF2B5EF4-FFF2-40B4-BE49-F238E27FC236}">
              <a16:creationId xmlns:a16="http://schemas.microsoft.com/office/drawing/2014/main" id="{00000000-0008-0000-0000-0000E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8" name="Line 97">
          <a:extLst>
            <a:ext uri="{FF2B5EF4-FFF2-40B4-BE49-F238E27FC236}">
              <a16:creationId xmlns:a16="http://schemas.microsoft.com/office/drawing/2014/main" id="{00000000-0008-0000-0000-0000E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09" name="Line 98">
          <a:extLst>
            <a:ext uri="{FF2B5EF4-FFF2-40B4-BE49-F238E27FC236}">
              <a16:creationId xmlns:a16="http://schemas.microsoft.com/office/drawing/2014/main" id="{00000000-0008-0000-0000-0000E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0" name="Line 99">
          <a:extLst>
            <a:ext uri="{FF2B5EF4-FFF2-40B4-BE49-F238E27FC236}">
              <a16:creationId xmlns:a16="http://schemas.microsoft.com/office/drawing/2014/main" id="{00000000-0008-0000-0000-0000E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1" name="Line 100">
          <a:extLst>
            <a:ext uri="{FF2B5EF4-FFF2-40B4-BE49-F238E27FC236}">
              <a16:creationId xmlns:a16="http://schemas.microsoft.com/office/drawing/2014/main" id="{00000000-0008-0000-0000-0000E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2" name="Line 101">
          <a:extLst>
            <a:ext uri="{FF2B5EF4-FFF2-40B4-BE49-F238E27FC236}">
              <a16:creationId xmlns:a16="http://schemas.microsoft.com/office/drawing/2014/main" id="{00000000-0008-0000-0000-0000E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3" name="Line 102">
          <a:extLst>
            <a:ext uri="{FF2B5EF4-FFF2-40B4-BE49-F238E27FC236}">
              <a16:creationId xmlns:a16="http://schemas.microsoft.com/office/drawing/2014/main" id="{00000000-0008-0000-0000-0000E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4" name="Line 103">
          <a:extLst>
            <a:ext uri="{FF2B5EF4-FFF2-40B4-BE49-F238E27FC236}">
              <a16:creationId xmlns:a16="http://schemas.microsoft.com/office/drawing/2014/main" id="{00000000-0008-0000-0000-0000E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5" name="Line 104">
          <a:extLst>
            <a:ext uri="{FF2B5EF4-FFF2-40B4-BE49-F238E27FC236}">
              <a16:creationId xmlns:a16="http://schemas.microsoft.com/office/drawing/2014/main" id="{00000000-0008-0000-0000-0000E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6" name="Line 105">
          <a:extLst>
            <a:ext uri="{FF2B5EF4-FFF2-40B4-BE49-F238E27FC236}">
              <a16:creationId xmlns:a16="http://schemas.microsoft.com/office/drawing/2014/main" id="{00000000-0008-0000-0000-0000E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7" name="Line 106">
          <a:extLst>
            <a:ext uri="{FF2B5EF4-FFF2-40B4-BE49-F238E27FC236}">
              <a16:creationId xmlns:a16="http://schemas.microsoft.com/office/drawing/2014/main" id="{00000000-0008-0000-0000-0000E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8" name="Line 107">
          <a:extLst>
            <a:ext uri="{FF2B5EF4-FFF2-40B4-BE49-F238E27FC236}">
              <a16:creationId xmlns:a16="http://schemas.microsoft.com/office/drawing/2014/main" id="{00000000-0008-0000-0000-0000E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19" name="Line 108">
          <a:extLst>
            <a:ext uri="{FF2B5EF4-FFF2-40B4-BE49-F238E27FC236}">
              <a16:creationId xmlns:a16="http://schemas.microsoft.com/office/drawing/2014/main" id="{00000000-0008-0000-0000-0000E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0" name="Line 109">
          <a:extLst>
            <a:ext uri="{FF2B5EF4-FFF2-40B4-BE49-F238E27FC236}">
              <a16:creationId xmlns:a16="http://schemas.microsoft.com/office/drawing/2014/main" id="{00000000-0008-0000-0000-0000F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1" name="Line 110">
          <a:extLst>
            <a:ext uri="{FF2B5EF4-FFF2-40B4-BE49-F238E27FC236}">
              <a16:creationId xmlns:a16="http://schemas.microsoft.com/office/drawing/2014/main" id="{00000000-0008-0000-0000-0000F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2" name="Line 111">
          <a:extLst>
            <a:ext uri="{FF2B5EF4-FFF2-40B4-BE49-F238E27FC236}">
              <a16:creationId xmlns:a16="http://schemas.microsoft.com/office/drawing/2014/main" id="{00000000-0008-0000-0000-0000F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3" name="Line 112">
          <a:extLst>
            <a:ext uri="{FF2B5EF4-FFF2-40B4-BE49-F238E27FC236}">
              <a16:creationId xmlns:a16="http://schemas.microsoft.com/office/drawing/2014/main" id="{00000000-0008-0000-0000-0000F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4" name="Line 113">
          <a:extLst>
            <a:ext uri="{FF2B5EF4-FFF2-40B4-BE49-F238E27FC236}">
              <a16:creationId xmlns:a16="http://schemas.microsoft.com/office/drawing/2014/main" id="{00000000-0008-0000-0000-0000F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0325" name="Line 114">
          <a:extLst>
            <a:ext uri="{FF2B5EF4-FFF2-40B4-BE49-F238E27FC236}">
              <a16:creationId xmlns:a16="http://schemas.microsoft.com/office/drawing/2014/main" id="{00000000-0008-0000-0000-0000F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58</xdr:col>
      <xdr:colOff>0</xdr:colOff>
      <xdr:row>12</xdr:row>
      <xdr:rowOff>19050</xdr:rowOff>
    </xdr:to>
    <xdr:sp macro="" textlink="">
      <xdr:nvSpPr>
        <xdr:cNvPr id="750326" name="AutoShape 115">
          <a:extLst>
            <a:ext uri="{FF2B5EF4-FFF2-40B4-BE49-F238E27FC236}">
              <a16:creationId xmlns:a16="http://schemas.microsoft.com/office/drawing/2014/main" id="{00000000-0008-0000-0000-0000F6720B00}"/>
            </a:ext>
          </a:extLst>
        </xdr:cNvPr>
        <xdr:cNvSpPr>
          <a:spLocks noChangeArrowheads="1"/>
        </xdr:cNvSpPr>
      </xdr:nvSpPr>
      <xdr:spPr bwMode="auto">
        <a:xfrm>
          <a:off x="1308735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9</xdr:row>
      <xdr:rowOff>9525</xdr:rowOff>
    </xdr:from>
    <xdr:to>
      <xdr:col>64</xdr:col>
      <xdr:colOff>9525</xdr:colOff>
      <xdr:row>12</xdr:row>
      <xdr:rowOff>9525</xdr:rowOff>
    </xdr:to>
    <xdr:sp macro="" textlink="">
      <xdr:nvSpPr>
        <xdr:cNvPr id="750327" name="AutoShape 116">
          <a:extLst>
            <a:ext uri="{FF2B5EF4-FFF2-40B4-BE49-F238E27FC236}">
              <a16:creationId xmlns:a16="http://schemas.microsoft.com/office/drawing/2014/main" id="{00000000-0008-0000-0000-0000F7720B00}"/>
            </a:ext>
          </a:extLst>
        </xdr:cNvPr>
        <xdr:cNvSpPr>
          <a:spLocks noChangeArrowheads="1"/>
        </xdr:cNvSpPr>
      </xdr:nvSpPr>
      <xdr:spPr bwMode="auto">
        <a:xfrm>
          <a:off x="1446847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14</xdr:row>
      <xdr:rowOff>19050</xdr:rowOff>
    </xdr:from>
    <xdr:to>
      <xdr:col>64</xdr:col>
      <xdr:colOff>9525</xdr:colOff>
      <xdr:row>17</xdr:row>
      <xdr:rowOff>9525</xdr:rowOff>
    </xdr:to>
    <xdr:sp macro="" textlink="">
      <xdr:nvSpPr>
        <xdr:cNvPr id="750328" name="AutoShape 117">
          <a:extLst>
            <a:ext uri="{FF2B5EF4-FFF2-40B4-BE49-F238E27FC236}">
              <a16:creationId xmlns:a16="http://schemas.microsoft.com/office/drawing/2014/main" id="{00000000-0008-0000-0000-0000F8720B00}"/>
            </a:ext>
          </a:extLst>
        </xdr:cNvPr>
        <xdr:cNvSpPr>
          <a:spLocks noChangeArrowheads="1"/>
        </xdr:cNvSpPr>
      </xdr:nvSpPr>
      <xdr:spPr bwMode="auto">
        <a:xfrm>
          <a:off x="1446847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14</xdr:row>
      <xdr:rowOff>0</xdr:rowOff>
    </xdr:from>
    <xdr:to>
      <xdr:col>52</xdr:col>
      <xdr:colOff>0</xdr:colOff>
      <xdr:row>17</xdr:row>
      <xdr:rowOff>9525</xdr:rowOff>
    </xdr:to>
    <xdr:sp macro="" textlink="">
      <xdr:nvSpPr>
        <xdr:cNvPr id="750329" name="AutoShape 118">
          <a:extLst>
            <a:ext uri="{FF2B5EF4-FFF2-40B4-BE49-F238E27FC236}">
              <a16:creationId xmlns:a16="http://schemas.microsoft.com/office/drawing/2014/main" id="{00000000-0008-0000-0000-0000F9720B00}"/>
            </a:ext>
          </a:extLst>
        </xdr:cNvPr>
        <xdr:cNvSpPr>
          <a:spLocks noChangeArrowheads="1"/>
        </xdr:cNvSpPr>
      </xdr:nvSpPr>
      <xdr:spPr bwMode="auto">
        <a:xfrm>
          <a:off x="1161097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19</xdr:row>
      <xdr:rowOff>0</xdr:rowOff>
    </xdr:from>
    <xdr:to>
      <xdr:col>52</xdr:col>
      <xdr:colOff>0</xdr:colOff>
      <xdr:row>22</xdr:row>
      <xdr:rowOff>9525</xdr:rowOff>
    </xdr:to>
    <xdr:sp macro="" textlink="">
      <xdr:nvSpPr>
        <xdr:cNvPr id="750330" name="AutoShape 119">
          <a:extLst>
            <a:ext uri="{FF2B5EF4-FFF2-40B4-BE49-F238E27FC236}">
              <a16:creationId xmlns:a16="http://schemas.microsoft.com/office/drawing/2014/main" id="{00000000-0008-0000-0000-0000FA720B00}"/>
            </a:ext>
          </a:extLst>
        </xdr:cNvPr>
        <xdr:cNvSpPr>
          <a:spLocks noChangeArrowheads="1"/>
        </xdr:cNvSpPr>
      </xdr:nvSpPr>
      <xdr:spPr bwMode="auto">
        <a:xfrm>
          <a:off x="1161097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19</xdr:row>
      <xdr:rowOff>0</xdr:rowOff>
    </xdr:from>
    <xdr:to>
      <xdr:col>58</xdr:col>
      <xdr:colOff>0</xdr:colOff>
      <xdr:row>22</xdr:row>
      <xdr:rowOff>9525</xdr:rowOff>
    </xdr:to>
    <xdr:sp macro="" textlink="">
      <xdr:nvSpPr>
        <xdr:cNvPr id="750331" name="AutoShape 120">
          <a:extLst>
            <a:ext uri="{FF2B5EF4-FFF2-40B4-BE49-F238E27FC236}">
              <a16:creationId xmlns:a16="http://schemas.microsoft.com/office/drawing/2014/main" id="{00000000-0008-0000-0000-0000FB720B00}"/>
            </a:ext>
          </a:extLst>
        </xdr:cNvPr>
        <xdr:cNvSpPr>
          <a:spLocks noChangeArrowheads="1"/>
        </xdr:cNvSpPr>
      </xdr:nvSpPr>
      <xdr:spPr bwMode="auto">
        <a:xfrm>
          <a:off x="1308735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0332" name="AutoShape 121">
          <a:extLst>
            <a:ext uri="{FF2B5EF4-FFF2-40B4-BE49-F238E27FC236}">
              <a16:creationId xmlns:a16="http://schemas.microsoft.com/office/drawing/2014/main" id="{00000000-0008-0000-0000-0000FC72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23</xdr:row>
      <xdr:rowOff>0</xdr:rowOff>
    </xdr:from>
    <xdr:to>
      <xdr:col>64</xdr:col>
      <xdr:colOff>9525</xdr:colOff>
      <xdr:row>23</xdr:row>
      <xdr:rowOff>0</xdr:rowOff>
    </xdr:to>
    <xdr:sp macro="" textlink="">
      <xdr:nvSpPr>
        <xdr:cNvPr id="750333" name="AutoShape 122">
          <a:extLst>
            <a:ext uri="{FF2B5EF4-FFF2-40B4-BE49-F238E27FC236}">
              <a16:creationId xmlns:a16="http://schemas.microsoft.com/office/drawing/2014/main" id="{00000000-0008-0000-0000-0000FD72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23</xdr:row>
      <xdr:rowOff>0</xdr:rowOff>
    </xdr:from>
    <xdr:to>
      <xdr:col>64</xdr:col>
      <xdr:colOff>9525</xdr:colOff>
      <xdr:row>23</xdr:row>
      <xdr:rowOff>0</xdr:rowOff>
    </xdr:to>
    <xdr:sp macro="" textlink="">
      <xdr:nvSpPr>
        <xdr:cNvPr id="750334" name="AutoShape 123">
          <a:extLst>
            <a:ext uri="{FF2B5EF4-FFF2-40B4-BE49-F238E27FC236}">
              <a16:creationId xmlns:a16="http://schemas.microsoft.com/office/drawing/2014/main" id="{00000000-0008-0000-0000-0000FE72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0335" name="AutoShape 124">
          <a:extLst>
            <a:ext uri="{FF2B5EF4-FFF2-40B4-BE49-F238E27FC236}">
              <a16:creationId xmlns:a16="http://schemas.microsoft.com/office/drawing/2014/main" id="{00000000-0008-0000-0000-0000FF72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0336" name="AutoShape 125">
          <a:extLst>
            <a:ext uri="{FF2B5EF4-FFF2-40B4-BE49-F238E27FC236}">
              <a16:creationId xmlns:a16="http://schemas.microsoft.com/office/drawing/2014/main" id="{00000000-0008-0000-0000-000000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0337" name="AutoShape 126">
          <a:extLst>
            <a:ext uri="{FF2B5EF4-FFF2-40B4-BE49-F238E27FC236}">
              <a16:creationId xmlns:a16="http://schemas.microsoft.com/office/drawing/2014/main" id="{00000000-0008-0000-0000-000001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0338" name="AutoShape 127">
          <a:extLst>
            <a:ext uri="{FF2B5EF4-FFF2-40B4-BE49-F238E27FC236}">
              <a16:creationId xmlns:a16="http://schemas.microsoft.com/office/drawing/2014/main" id="{00000000-0008-0000-0000-000002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0339" name="AutoShape 128">
          <a:extLst>
            <a:ext uri="{FF2B5EF4-FFF2-40B4-BE49-F238E27FC236}">
              <a16:creationId xmlns:a16="http://schemas.microsoft.com/office/drawing/2014/main" id="{00000000-0008-0000-0000-000003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0340" name="AutoShape 129">
          <a:extLst>
            <a:ext uri="{FF2B5EF4-FFF2-40B4-BE49-F238E27FC236}">
              <a16:creationId xmlns:a16="http://schemas.microsoft.com/office/drawing/2014/main" id="{00000000-0008-0000-0000-000004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0341" name="AutoShape 130">
          <a:extLst>
            <a:ext uri="{FF2B5EF4-FFF2-40B4-BE49-F238E27FC236}">
              <a16:creationId xmlns:a16="http://schemas.microsoft.com/office/drawing/2014/main" id="{00000000-0008-0000-0000-000005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0344" name="AutoShape 133">
          <a:extLst>
            <a:ext uri="{FF2B5EF4-FFF2-40B4-BE49-F238E27FC236}">
              <a16:creationId xmlns:a16="http://schemas.microsoft.com/office/drawing/2014/main" id="{00000000-0008-0000-0000-000008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0345" name="AutoShape 134">
          <a:extLst>
            <a:ext uri="{FF2B5EF4-FFF2-40B4-BE49-F238E27FC236}">
              <a16:creationId xmlns:a16="http://schemas.microsoft.com/office/drawing/2014/main" id="{00000000-0008-0000-0000-000009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46" name="AutoShape 135">
          <a:extLst>
            <a:ext uri="{FF2B5EF4-FFF2-40B4-BE49-F238E27FC236}">
              <a16:creationId xmlns:a16="http://schemas.microsoft.com/office/drawing/2014/main" id="{00000000-0008-0000-0000-00000A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47" name="AutoShape 136">
          <a:extLst>
            <a:ext uri="{FF2B5EF4-FFF2-40B4-BE49-F238E27FC236}">
              <a16:creationId xmlns:a16="http://schemas.microsoft.com/office/drawing/2014/main" id="{00000000-0008-0000-0000-00000B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48" name="AutoShape 137">
          <a:extLst>
            <a:ext uri="{FF2B5EF4-FFF2-40B4-BE49-F238E27FC236}">
              <a16:creationId xmlns:a16="http://schemas.microsoft.com/office/drawing/2014/main" id="{00000000-0008-0000-0000-00000C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49" name="AutoShape 138">
          <a:extLst>
            <a:ext uri="{FF2B5EF4-FFF2-40B4-BE49-F238E27FC236}">
              <a16:creationId xmlns:a16="http://schemas.microsoft.com/office/drawing/2014/main" id="{00000000-0008-0000-0000-00000D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51" name="AutoShape 140">
          <a:extLst>
            <a:ext uri="{FF2B5EF4-FFF2-40B4-BE49-F238E27FC236}">
              <a16:creationId xmlns:a16="http://schemas.microsoft.com/office/drawing/2014/main" id="{00000000-0008-0000-0000-00000F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</xdr:row>
      <xdr:rowOff>0</xdr:rowOff>
    </xdr:from>
    <xdr:to>
      <xdr:col>65</xdr:col>
      <xdr:colOff>0</xdr:colOff>
      <xdr:row>8</xdr:row>
      <xdr:rowOff>0</xdr:rowOff>
    </xdr:to>
    <xdr:sp macro="" textlink="">
      <xdr:nvSpPr>
        <xdr:cNvPr id="750352" name="AutoShape 141">
          <a:extLst>
            <a:ext uri="{FF2B5EF4-FFF2-40B4-BE49-F238E27FC236}">
              <a16:creationId xmlns:a16="http://schemas.microsoft.com/office/drawing/2014/main" id="{00000000-0008-0000-0000-000010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23</xdr:row>
      <xdr:rowOff>0</xdr:rowOff>
    </xdr:from>
    <xdr:to>
      <xdr:col>64</xdr:col>
      <xdr:colOff>0</xdr:colOff>
      <xdr:row>23</xdr:row>
      <xdr:rowOff>0</xdr:rowOff>
    </xdr:to>
    <xdr:sp macro="" textlink="">
      <xdr:nvSpPr>
        <xdr:cNvPr id="750353" name="AutoShape 142">
          <a:extLst>
            <a:ext uri="{FF2B5EF4-FFF2-40B4-BE49-F238E27FC236}">
              <a16:creationId xmlns:a16="http://schemas.microsoft.com/office/drawing/2014/main" id="{00000000-0008-0000-0000-00001173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23</xdr:row>
      <xdr:rowOff>0</xdr:rowOff>
    </xdr:from>
    <xdr:to>
      <xdr:col>64</xdr:col>
      <xdr:colOff>0</xdr:colOff>
      <xdr:row>23</xdr:row>
      <xdr:rowOff>0</xdr:rowOff>
    </xdr:to>
    <xdr:sp macro="" textlink="">
      <xdr:nvSpPr>
        <xdr:cNvPr id="750354" name="AutoShape 143">
          <a:extLst>
            <a:ext uri="{FF2B5EF4-FFF2-40B4-BE49-F238E27FC236}">
              <a16:creationId xmlns:a16="http://schemas.microsoft.com/office/drawing/2014/main" id="{00000000-0008-0000-0000-00001273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0355" name="AutoShape 144">
          <a:extLst>
            <a:ext uri="{FF2B5EF4-FFF2-40B4-BE49-F238E27FC236}">
              <a16:creationId xmlns:a16="http://schemas.microsoft.com/office/drawing/2014/main" id="{00000000-0008-0000-0000-000013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56" name="Line 152">
          <a:extLst>
            <a:ext uri="{FF2B5EF4-FFF2-40B4-BE49-F238E27FC236}">
              <a16:creationId xmlns:a16="http://schemas.microsoft.com/office/drawing/2014/main" id="{00000000-0008-0000-0000-00001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57" name="Line 153">
          <a:extLst>
            <a:ext uri="{FF2B5EF4-FFF2-40B4-BE49-F238E27FC236}">
              <a16:creationId xmlns:a16="http://schemas.microsoft.com/office/drawing/2014/main" id="{00000000-0008-0000-0000-00001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58" name="Line 154">
          <a:extLst>
            <a:ext uri="{FF2B5EF4-FFF2-40B4-BE49-F238E27FC236}">
              <a16:creationId xmlns:a16="http://schemas.microsoft.com/office/drawing/2014/main" id="{00000000-0008-0000-0000-00001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59" name="Line 155">
          <a:extLst>
            <a:ext uri="{FF2B5EF4-FFF2-40B4-BE49-F238E27FC236}">
              <a16:creationId xmlns:a16="http://schemas.microsoft.com/office/drawing/2014/main" id="{00000000-0008-0000-0000-00001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0" name="Line 156">
          <a:extLst>
            <a:ext uri="{FF2B5EF4-FFF2-40B4-BE49-F238E27FC236}">
              <a16:creationId xmlns:a16="http://schemas.microsoft.com/office/drawing/2014/main" id="{00000000-0008-0000-0000-00001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1" name="Line 157">
          <a:extLst>
            <a:ext uri="{FF2B5EF4-FFF2-40B4-BE49-F238E27FC236}">
              <a16:creationId xmlns:a16="http://schemas.microsoft.com/office/drawing/2014/main" id="{00000000-0008-0000-0000-00001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2" name="Line 158">
          <a:extLst>
            <a:ext uri="{FF2B5EF4-FFF2-40B4-BE49-F238E27FC236}">
              <a16:creationId xmlns:a16="http://schemas.microsoft.com/office/drawing/2014/main" id="{00000000-0008-0000-0000-00001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3" name="Line 159">
          <a:extLst>
            <a:ext uri="{FF2B5EF4-FFF2-40B4-BE49-F238E27FC236}">
              <a16:creationId xmlns:a16="http://schemas.microsoft.com/office/drawing/2014/main" id="{00000000-0008-0000-0000-00001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4" name="Line 160">
          <a:extLst>
            <a:ext uri="{FF2B5EF4-FFF2-40B4-BE49-F238E27FC236}">
              <a16:creationId xmlns:a16="http://schemas.microsoft.com/office/drawing/2014/main" id="{00000000-0008-0000-0000-00001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5" name="Line 161">
          <a:extLst>
            <a:ext uri="{FF2B5EF4-FFF2-40B4-BE49-F238E27FC236}">
              <a16:creationId xmlns:a16="http://schemas.microsoft.com/office/drawing/2014/main" id="{00000000-0008-0000-0000-00001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6" name="Line 162">
          <a:extLst>
            <a:ext uri="{FF2B5EF4-FFF2-40B4-BE49-F238E27FC236}">
              <a16:creationId xmlns:a16="http://schemas.microsoft.com/office/drawing/2014/main" id="{00000000-0008-0000-0000-00001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7" name="Line 163">
          <a:extLst>
            <a:ext uri="{FF2B5EF4-FFF2-40B4-BE49-F238E27FC236}">
              <a16:creationId xmlns:a16="http://schemas.microsoft.com/office/drawing/2014/main" id="{00000000-0008-0000-0000-00001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8" name="Line 164">
          <a:extLst>
            <a:ext uri="{FF2B5EF4-FFF2-40B4-BE49-F238E27FC236}">
              <a16:creationId xmlns:a16="http://schemas.microsoft.com/office/drawing/2014/main" id="{00000000-0008-0000-0000-00002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69" name="Line 165">
          <a:extLst>
            <a:ext uri="{FF2B5EF4-FFF2-40B4-BE49-F238E27FC236}">
              <a16:creationId xmlns:a16="http://schemas.microsoft.com/office/drawing/2014/main" id="{00000000-0008-0000-0000-00002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0" name="Line 166">
          <a:extLst>
            <a:ext uri="{FF2B5EF4-FFF2-40B4-BE49-F238E27FC236}">
              <a16:creationId xmlns:a16="http://schemas.microsoft.com/office/drawing/2014/main" id="{00000000-0008-0000-0000-00002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1" name="Line 167">
          <a:extLst>
            <a:ext uri="{FF2B5EF4-FFF2-40B4-BE49-F238E27FC236}">
              <a16:creationId xmlns:a16="http://schemas.microsoft.com/office/drawing/2014/main" id="{00000000-0008-0000-0000-00002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2" name="Line 168">
          <a:extLst>
            <a:ext uri="{FF2B5EF4-FFF2-40B4-BE49-F238E27FC236}">
              <a16:creationId xmlns:a16="http://schemas.microsoft.com/office/drawing/2014/main" id="{00000000-0008-0000-0000-00002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3" name="Line 169">
          <a:extLst>
            <a:ext uri="{FF2B5EF4-FFF2-40B4-BE49-F238E27FC236}">
              <a16:creationId xmlns:a16="http://schemas.microsoft.com/office/drawing/2014/main" id="{00000000-0008-0000-0000-00002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4" name="Line 170">
          <a:extLst>
            <a:ext uri="{FF2B5EF4-FFF2-40B4-BE49-F238E27FC236}">
              <a16:creationId xmlns:a16="http://schemas.microsoft.com/office/drawing/2014/main" id="{00000000-0008-0000-0000-00002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5" name="Line 171">
          <a:extLst>
            <a:ext uri="{FF2B5EF4-FFF2-40B4-BE49-F238E27FC236}">
              <a16:creationId xmlns:a16="http://schemas.microsoft.com/office/drawing/2014/main" id="{00000000-0008-0000-0000-00002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6" name="Line 172">
          <a:extLst>
            <a:ext uri="{FF2B5EF4-FFF2-40B4-BE49-F238E27FC236}">
              <a16:creationId xmlns:a16="http://schemas.microsoft.com/office/drawing/2014/main" id="{00000000-0008-0000-0000-00002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7" name="Line 173">
          <a:extLst>
            <a:ext uri="{FF2B5EF4-FFF2-40B4-BE49-F238E27FC236}">
              <a16:creationId xmlns:a16="http://schemas.microsoft.com/office/drawing/2014/main" id="{00000000-0008-0000-0000-00002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8" name="Line 174">
          <a:extLst>
            <a:ext uri="{FF2B5EF4-FFF2-40B4-BE49-F238E27FC236}">
              <a16:creationId xmlns:a16="http://schemas.microsoft.com/office/drawing/2014/main" id="{00000000-0008-0000-0000-00002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79" name="Line 175">
          <a:extLst>
            <a:ext uri="{FF2B5EF4-FFF2-40B4-BE49-F238E27FC236}">
              <a16:creationId xmlns:a16="http://schemas.microsoft.com/office/drawing/2014/main" id="{00000000-0008-0000-0000-00002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0" name="Line 176">
          <a:extLst>
            <a:ext uri="{FF2B5EF4-FFF2-40B4-BE49-F238E27FC236}">
              <a16:creationId xmlns:a16="http://schemas.microsoft.com/office/drawing/2014/main" id="{00000000-0008-0000-0000-00002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1" name="Line 177">
          <a:extLst>
            <a:ext uri="{FF2B5EF4-FFF2-40B4-BE49-F238E27FC236}">
              <a16:creationId xmlns:a16="http://schemas.microsoft.com/office/drawing/2014/main" id="{00000000-0008-0000-0000-00002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2" name="Line 178">
          <a:extLst>
            <a:ext uri="{FF2B5EF4-FFF2-40B4-BE49-F238E27FC236}">
              <a16:creationId xmlns:a16="http://schemas.microsoft.com/office/drawing/2014/main" id="{00000000-0008-0000-0000-00002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3" name="Line 179">
          <a:extLst>
            <a:ext uri="{FF2B5EF4-FFF2-40B4-BE49-F238E27FC236}">
              <a16:creationId xmlns:a16="http://schemas.microsoft.com/office/drawing/2014/main" id="{00000000-0008-0000-0000-00002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4" name="Line 180">
          <a:extLst>
            <a:ext uri="{FF2B5EF4-FFF2-40B4-BE49-F238E27FC236}">
              <a16:creationId xmlns:a16="http://schemas.microsoft.com/office/drawing/2014/main" id="{00000000-0008-0000-0000-00003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5" name="Line 181">
          <a:extLst>
            <a:ext uri="{FF2B5EF4-FFF2-40B4-BE49-F238E27FC236}">
              <a16:creationId xmlns:a16="http://schemas.microsoft.com/office/drawing/2014/main" id="{00000000-0008-0000-0000-00003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6" name="Line 182">
          <a:extLst>
            <a:ext uri="{FF2B5EF4-FFF2-40B4-BE49-F238E27FC236}">
              <a16:creationId xmlns:a16="http://schemas.microsoft.com/office/drawing/2014/main" id="{00000000-0008-0000-0000-00003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7" name="Line 183">
          <a:extLst>
            <a:ext uri="{FF2B5EF4-FFF2-40B4-BE49-F238E27FC236}">
              <a16:creationId xmlns:a16="http://schemas.microsoft.com/office/drawing/2014/main" id="{00000000-0008-0000-0000-00003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8" name="Line 184">
          <a:extLst>
            <a:ext uri="{FF2B5EF4-FFF2-40B4-BE49-F238E27FC236}">
              <a16:creationId xmlns:a16="http://schemas.microsoft.com/office/drawing/2014/main" id="{00000000-0008-0000-0000-00003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89" name="Line 185">
          <a:extLst>
            <a:ext uri="{FF2B5EF4-FFF2-40B4-BE49-F238E27FC236}">
              <a16:creationId xmlns:a16="http://schemas.microsoft.com/office/drawing/2014/main" id="{00000000-0008-0000-0000-00003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0" name="Line 186">
          <a:extLst>
            <a:ext uri="{FF2B5EF4-FFF2-40B4-BE49-F238E27FC236}">
              <a16:creationId xmlns:a16="http://schemas.microsoft.com/office/drawing/2014/main" id="{00000000-0008-0000-0000-00003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1" name="Line 187">
          <a:extLst>
            <a:ext uri="{FF2B5EF4-FFF2-40B4-BE49-F238E27FC236}">
              <a16:creationId xmlns:a16="http://schemas.microsoft.com/office/drawing/2014/main" id="{00000000-0008-0000-0000-00003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2" name="Line 188">
          <a:extLst>
            <a:ext uri="{FF2B5EF4-FFF2-40B4-BE49-F238E27FC236}">
              <a16:creationId xmlns:a16="http://schemas.microsoft.com/office/drawing/2014/main" id="{00000000-0008-0000-0000-00003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3" name="Line 189">
          <a:extLst>
            <a:ext uri="{FF2B5EF4-FFF2-40B4-BE49-F238E27FC236}">
              <a16:creationId xmlns:a16="http://schemas.microsoft.com/office/drawing/2014/main" id="{00000000-0008-0000-0000-00003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4" name="Line 190">
          <a:extLst>
            <a:ext uri="{FF2B5EF4-FFF2-40B4-BE49-F238E27FC236}">
              <a16:creationId xmlns:a16="http://schemas.microsoft.com/office/drawing/2014/main" id="{00000000-0008-0000-0000-00003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5" name="Line 191">
          <a:extLst>
            <a:ext uri="{FF2B5EF4-FFF2-40B4-BE49-F238E27FC236}">
              <a16:creationId xmlns:a16="http://schemas.microsoft.com/office/drawing/2014/main" id="{00000000-0008-0000-0000-00003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6" name="Line 192">
          <a:extLst>
            <a:ext uri="{FF2B5EF4-FFF2-40B4-BE49-F238E27FC236}">
              <a16:creationId xmlns:a16="http://schemas.microsoft.com/office/drawing/2014/main" id="{00000000-0008-0000-0000-00003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7" name="Line 193">
          <a:extLst>
            <a:ext uri="{FF2B5EF4-FFF2-40B4-BE49-F238E27FC236}">
              <a16:creationId xmlns:a16="http://schemas.microsoft.com/office/drawing/2014/main" id="{00000000-0008-0000-0000-00003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8" name="Line 194">
          <a:extLst>
            <a:ext uri="{FF2B5EF4-FFF2-40B4-BE49-F238E27FC236}">
              <a16:creationId xmlns:a16="http://schemas.microsoft.com/office/drawing/2014/main" id="{00000000-0008-0000-0000-00003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399" name="Line 195">
          <a:extLst>
            <a:ext uri="{FF2B5EF4-FFF2-40B4-BE49-F238E27FC236}">
              <a16:creationId xmlns:a16="http://schemas.microsoft.com/office/drawing/2014/main" id="{00000000-0008-0000-0000-00003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0" name="Line 196">
          <a:extLst>
            <a:ext uri="{FF2B5EF4-FFF2-40B4-BE49-F238E27FC236}">
              <a16:creationId xmlns:a16="http://schemas.microsoft.com/office/drawing/2014/main" id="{00000000-0008-0000-0000-00004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1" name="Line 197">
          <a:extLst>
            <a:ext uri="{FF2B5EF4-FFF2-40B4-BE49-F238E27FC236}">
              <a16:creationId xmlns:a16="http://schemas.microsoft.com/office/drawing/2014/main" id="{00000000-0008-0000-0000-00004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2" name="Line 198">
          <a:extLst>
            <a:ext uri="{FF2B5EF4-FFF2-40B4-BE49-F238E27FC236}">
              <a16:creationId xmlns:a16="http://schemas.microsoft.com/office/drawing/2014/main" id="{00000000-0008-0000-0000-00004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3" name="Line 199">
          <a:extLst>
            <a:ext uri="{FF2B5EF4-FFF2-40B4-BE49-F238E27FC236}">
              <a16:creationId xmlns:a16="http://schemas.microsoft.com/office/drawing/2014/main" id="{00000000-0008-0000-0000-00004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4" name="Line 200">
          <a:extLst>
            <a:ext uri="{FF2B5EF4-FFF2-40B4-BE49-F238E27FC236}">
              <a16:creationId xmlns:a16="http://schemas.microsoft.com/office/drawing/2014/main" id="{00000000-0008-0000-0000-00004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5" name="Line 201">
          <a:extLst>
            <a:ext uri="{FF2B5EF4-FFF2-40B4-BE49-F238E27FC236}">
              <a16:creationId xmlns:a16="http://schemas.microsoft.com/office/drawing/2014/main" id="{00000000-0008-0000-0000-00004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6" name="Line 202">
          <a:extLst>
            <a:ext uri="{FF2B5EF4-FFF2-40B4-BE49-F238E27FC236}">
              <a16:creationId xmlns:a16="http://schemas.microsoft.com/office/drawing/2014/main" id="{00000000-0008-0000-0000-00004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7" name="Line 203">
          <a:extLst>
            <a:ext uri="{FF2B5EF4-FFF2-40B4-BE49-F238E27FC236}">
              <a16:creationId xmlns:a16="http://schemas.microsoft.com/office/drawing/2014/main" id="{00000000-0008-0000-0000-00004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8" name="Line 204">
          <a:extLst>
            <a:ext uri="{FF2B5EF4-FFF2-40B4-BE49-F238E27FC236}">
              <a16:creationId xmlns:a16="http://schemas.microsoft.com/office/drawing/2014/main" id="{00000000-0008-0000-0000-00004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09" name="Line 205">
          <a:extLst>
            <a:ext uri="{FF2B5EF4-FFF2-40B4-BE49-F238E27FC236}">
              <a16:creationId xmlns:a16="http://schemas.microsoft.com/office/drawing/2014/main" id="{00000000-0008-0000-0000-00004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0" name="Line 206">
          <a:extLst>
            <a:ext uri="{FF2B5EF4-FFF2-40B4-BE49-F238E27FC236}">
              <a16:creationId xmlns:a16="http://schemas.microsoft.com/office/drawing/2014/main" id="{00000000-0008-0000-0000-00004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1" name="Line 207">
          <a:extLst>
            <a:ext uri="{FF2B5EF4-FFF2-40B4-BE49-F238E27FC236}">
              <a16:creationId xmlns:a16="http://schemas.microsoft.com/office/drawing/2014/main" id="{00000000-0008-0000-0000-00004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2" name="Line 208">
          <a:extLst>
            <a:ext uri="{FF2B5EF4-FFF2-40B4-BE49-F238E27FC236}">
              <a16:creationId xmlns:a16="http://schemas.microsoft.com/office/drawing/2014/main" id="{00000000-0008-0000-0000-00004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3" name="Line 209">
          <a:extLst>
            <a:ext uri="{FF2B5EF4-FFF2-40B4-BE49-F238E27FC236}">
              <a16:creationId xmlns:a16="http://schemas.microsoft.com/office/drawing/2014/main" id="{00000000-0008-0000-0000-00004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4" name="Line 210">
          <a:extLst>
            <a:ext uri="{FF2B5EF4-FFF2-40B4-BE49-F238E27FC236}">
              <a16:creationId xmlns:a16="http://schemas.microsoft.com/office/drawing/2014/main" id="{00000000-0008-0000-0000-00004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5" name="Line 211">
          <a:extLst>
            <a:ext uri="{FF2B5EF4-FFF2-40B4-BE49-F238E27FC236}">
              <a16:creationId xmlns:a16="http://schemas.microsoft.com/office/drawing/2014/main" id="{00000000-0008-0000-0000-00004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6" name="Line 212">
          <a:extLst>
            <a:ext uri="{FF2B5EF4-FFF2-40B4-BE49-F238E27FC236}">
              <a16:creationId xmlns:a16="http://schemas.microsoft.com/office/drawing/2014/main" id="{00000000-0008-0000-0000-00005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7" name="Line 213">
          <a:extLst>
            <a:ext uri="{FF2B5EF4-FFF2-40B4-BE49-F238E27FC236}">
              <a16:creationId xmlns:a16="http://schemas.microsoft.com/office/drawing/2014/main" id="{00000000-0008-0000-0000-00005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8" name="Line 214">
          <a:extLst>
            <a:ext uri="{FF2B5EF4-FFF2-40B4-BE49-F238E27FC236}">
              <a16:creationId xmlns:a16="http://schemas.microsoft.com/office/drawing/2014/main" id="{00000000-0008-0000-0000-00005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19" name="Line 215">
          <a:extLst>
            <a:ext uri="{FF2B5EF4-FFF2-40B4-BE49-F238E27FC236}">
              <a16:creationId xmlns:a16="http://schemas.microsoft.com/office/drawing/2014/main" id="{00000000-0008-0000-0000-00005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0" name="Line 216">
          <a:extLst>
            <a:ext uri="{FF2B5EF4-FFF2-40B4-BE49-F238E27FC236}">
              <a16:creationId xmlns:a16="http://schemas.microsoft.com/office/drawing/2014/main" id="{00000000-0008-0000-0000-00005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1" name="Line 217">
          <a:extLst>
            <a:ext uri="{FF2B5EF4-FFF2-40B4-BE49-F238E27FC236}">
              <a16:creationId xmlns:a16="http://schemas.microsoft.com/office/drawing/2014/main" id="{00000000-0008-0000-0000-00005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2" name="Line 218">
          <a:extLst>
            <a:ext uri="{FF2B5EF4-FFF2-40B4-BE49-F238E27FC236}">
              <a16:creationId xmlns:a16="http://schemas.microsoft.com/office/drawing/2014/main" id="{00000000-0008-0000-0000-00005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3" name="Line 219">
          <a:extLst>
            <a:ext uri="{FF2B5EF4-FFF2-40B4-BE49-F238E27FC236}">
              <a16:creationId xmlns:a16="http://schemas.microsoft.com/office/drawing/2014/main" id="{00000000-0008-0000-0000-00005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4" name="Line 220">
          <a:extLst>
            <a:ext uri="{FF2B5EF4-FFF2-40B4-BE49-F238E27FC236}">
              <a16:creationId xmlns:a16="http://schemas.microsoft.com/office/drawing/2014/main" id="{00000000-0008-0000-0000-00005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5" name="Line 221">
          <a:extLst>
            <a:ext uri="{FF2B5EF4-FFF2-40B4-BE49-F238E27FC236}">
              <a16:creationId xmlns:a16="http://schemas.microsoft.com/office/drawing/2014/main" id="{00000000-0008-0000-0000-00005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6" name="Line 222">
          <a:extLst>
            <a:ext uri="{FF2B5EF4-FFF2-40B4-BE49-F238E27FC236}">
              <a16:creationId xmlns:a16="http://schemas.microsoft.com/office/drawing/2014/main" id="{00000000-0008-0000-0000-00005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7" name="Line 223">
          <a:extLst>
            <a:ext uri="{FF2B5EF4-FFF2-40B4-BE49-F238E27FC236}">
              <a16:creationId xmlns:a16="http://schemas.microsoft.com/office/drawing/2014/main" id="{00000000-0008-0000-0000-00005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8" name="Line 224">
          <a:extLst>
            <a:ext uri="{FF2B5EF4-FFF2-40B4-BE49-F238E27FC236}">
              <a16:creationId xmlns:a16="http://schemas.microsoft.com/office/drawing/2014/main" id="{00000000-0008-0000-0000-00005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29" name="Line 225">
          <a:extLst>
            <a:ext uri="{FF2B5EF4-FFF2-40B4-BE49-F238E27FC236}">
              <a16:creationId xmlns:a16="http://schemas.microsoft.com/office/drawing/2014/main" id="{00000000-0008-0000-0000-00005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0" name="Line 226">
          <a:extLst>
            <a:ext uri="{FF2B5EF4-FFF2-40B4-BE49-F238E27FC236}">
              <a16:creationId xmlns:a16="http://schemas.microsoft.com/office/drawing/2014/main" id="{00000000-0008-0000-0000-00005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1" name="Line 227">
          <a:extLst>
            <a:ext uri="{FF2B5EF4-FFF2-40B4-BE49-F238E27FC236}">
              <a16:creationId xmlns:a16="http://schemas.microsoft.com/office/drawing/2014/main" id="{00000000-0008-0000-0000-00005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2" name="Line 228">
          <a:extLst>
            <a:ext uri="{FF2B5EF4-FFF2-40B4-BE49-F238E27FC236}">
              <a16:creationId xmlns:a16="http://schemas.microsoft.com/office/drawing/2014/main" id="{00000000-0008-0000-0000-00006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3" name="Line 229">
          <a:extLst>
            <a:ext uri="{FF2B5EF4-FFF2-40B4-BE49-F238E27FC236}">
              <a16:creationId xmlns:a16="http://schemas.microsoft.com/office/drawing/2014/main" id="{00000000-0008-0000-0000-00006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4" name="Line 230">
          <a:extLst>
            <a:ext uri="{FF2B5EF4-FFF2-40B4-BE49-F238E27FC236}">
              <a16:creationId xmlns:a16="http://schemas.microsoft.com/office/drawing/2014/main" id="{00000000-0008-0000-0000-00006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5" name="Line 231">
          <a:extLst>
            <a:ext uri="{FF2B5EF4-FFF2-40B4-BE49-F238E27FC236}">
              <a16:creationId xmlns:a16="http://schemas.microsoft.com/office/drawing/2014/main" id="{00000000-0008-0000-0000-00006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6" name="Line 232">
          <a:extLst>
            <a:ext uri="{FF2B5EF4-FFF2-40B4-BE49-F238E27FC236}">
              <a16:creationId xmlns:a16="http://schemas.microsoft.com/office/drawing/2014/main" id="{00000000-0008-0000-0000-00006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7" name="Line 233">
          <a:extLst>
            <a:ext uri="{FF2B5EF4-FFF2-40B4-BE49-F238E27FC236}">
              <a16:creationId xmlns:a16="http://schemas.microsoft.com/office/drawing/2014/main" id="{00000000-0008-0000-0000-00006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8" name="Line 234">
          <a:extLst>
            <a:ext uri="{FF2B5EF4-FFF2-40B4-BE49-F238E27FC236}">
              <a16:creationId xmlns:a16="http://schemas.microsoft.com/office/drawing/2014/main" id="{00000000-0008-0000-0000-00006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39" name="Line 235">
          <a:extLst>
            <a:ext uri="{FF2B5EF4-FFF2-40B4-BE49-F238E27FC236}">
              <a16:creationId xmlns:a16="http://schemas.microsoft.com/office/drawing/2014/main" id="{00000000-0008-0000-0000-00006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0" name="Line 236">
          <a:extLst>
            <a:ext uri="{FF2B5EF4-FFF2-40B4-BE49-F238E27FC236}">
              <a16:creationId xmlns:a16="http://schemas.microsoft.com/office/drawing/2014/main" id="{00000000-0008-0000-0000-00006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1" name="Line 237">
          <a:extLst>
            <a:ext uri="{FF2B5EF4-FFF2-40B4-BE49-F238E27FC236}">
              <a16:creationId xmlns:a16="http://schemas.microsoft.com/office/drawing/2014/main" id="{00000000-0008-0000-0000-00006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2" name="Line 238">
          <a:extLst>
            <a:ext uri="{FF2B5EF4-FFF2-40B4-BE49-F238E27FC236}">
              <a16:creationId xmlns:a16="http://schemas.microsoft.com/office/drawing/2014/main" id="{00000000-0008-0000-0000-00006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3" name="Line 239">
          <a:extLst>
            <a:ext uri="{FF2B5EF4-FFF2-40B4-BE49-F238E27FC236}">
              <a16:creationId xmlns:a16="http://schemas.microsoft.com/office/drawing/2014/main" id="{00000000-0008-0000-0000-00006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4" name="Line 240">
          <a:extLst>
            <a:ext uri="{FF2B5EF4-FFF2-40B4-BE49-F238E27FC236}">
              <a16:creationId xmlns:a16="http://schemas.microsoft.com/office/drawing/2014/main" id="{00000000-0008-0000-0000-00006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5" name="Line 241">
          <a:extLst>
            <a:ext uri="{FF2B5EF4-FFF2-40B4-BE49-F238E27FC236}">
              <a16:creationId xmlns:a16="http://schemas.microsoft.com/office/drawing/2014/main" id="{00000000-0008-0000-0000-00006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6" name="Line 242">
          <a:extLst>
            <a:ext uri="{FF2B5EF4-FFF2-40B4-BE49-F238E27FC236}">
              <a16:creationId xmlns:a16="http://schemas.microsoft.com/office/drawing/2014/main" id="{00000000-0008-0000-0000-00006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7" name="Line 243">
          <a:extLst>
            <a:ext uri="{FF2B5EF4-FFF2-40B4-BE49-F238E27FC236}">
              <a16:creationId xmlns:a16="http://schemas.microsoft.com/office/drawing/2014/main" id="{00000000-0008-0000-0000-00006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8" name="Line 244">
          <a:extLst>
            <a:ext uri="{FF2B5EF4-FFF2-40B4-BE49-F238E27FC236}">
              <a16:creationId xmlns:a16="http://schemas.microsoft.com/office/drawing/2014/main" id="{00000000-0008-0000-0000-00007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49" name="Line 245">
          <a:extLst>
            <a:ext uri="{FF2B5EF4-FFF2-40B4-BE49-F238E27FC236}">
              <a16:creationId xmlns:a16="http://schemas.microsoft.com/office/drawing/2014/main" id="{00000000-0008-0000-0000-00007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0" name="Line 246">
          <a:extLst>
            <a:ext uri="{FF2B5EF4-FFF2-40B4-BE49-F238E27FC236}">
              <a16:creationId xmlns:a16="http://schemas.microsoft.com/office/drawing/2014/main" id="{00000000-0008-0000-0000-00007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1" name="Line 247">
          <a:extLst>
            <a:ext uri="{FF2B5EF4-FFF2-40B4-BE49-F238E27FC236}">
              <a16:creationId xmlns:a16="http://schemas.microsoft.com/office/drawing/2014/main" id="{00000000-0008-0000-0000-00007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2" name="Line 248">
          <a:extLst>
            <a:ext uri="{FF2B5EF4-FFF2-40B4-BE49-F238E27FC236}">
              <a16:creationId xmlns:a16="http://schemas.microsoft.com/office/drawing/2014/main" id="{00000000-0008-0000-0000-00007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3" name="Line 249">
          <a:extLst>
            <a:ext uri="{FF2B5EF4-FFF2-40B4-BE49-F238E27FC236}">
              <a16:creationId xmlns:a16="http://schemas.microsoft.com/office/drawing/2014/main" id="{00000000-0008-0000-0000-00007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4" name="Line 250">
          <a:extLst>
            <a:ext uri="{FF2B5EF4-FFF2-40B4-BE49-F238E27FC236}">
              <a16:creationId xmlns:a16="http://schemas.microsoft.com/office/drawing/2014/main" id="{00000000-0008-0000-0000-00007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5" name="Line 251">
          <a:extLst>
            <a:ext uri="{FF2B5EF4-FFF2-40B4-BE49-F238E27FC236}">
              <a16:creationId xmlns:a16="http://schemas.microsoft.com/office/drawing/2014/main" id="{00000000-0008-0000-0000-00007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6" name="Line 252">
          <a:extLst>
            <a:ext uri="{FF2B5EF4-FFF2-40B4-BE49-F238E27FC236}">
              <a16:creationId xmlns:a16="http://schemas.microsoft.com/office/drawing/2014/main" id="{00000000-0008-0000-0000-00007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7" name="Line 253">
          <a:extLst>
            <a:ext uri="{FF2B5EF4-FFF2-40B4-BE49-F238E27FC236}">
              <a16:creationId xmlns:a16="http://schemas.microsoft.com/office/drawing/2014/main" id="{00000000-0008-0000-0000-00007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8" name="Line 254">
          <a:extLst>
            <a:ext uri="{FF2B5EF4-FFF2-40B4-BE49-F238E27FC236}">
              <a16:creationId xmlns:a16="http://schemas.microsoft.com/office/drawing/2014/main" id="{00000000-0008-0000-0000-00007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59" name="Line 255">
          <a:extLst>
            <a:ext uri="{FF2B5EF4-FFF2-40B4-BE49-F238E27FC236}">
              <a16:creationId xmlns:a16="http://schemas.microsoft.com/office/drawing/2014/main" id="{00000000-0008-0000-0000-00007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0" name="Line 256">
          <a:extLst>
            <a:ext uri="{FF2B5EF4-FFF2-40B4-BE49-F238E27FC236}">
              <a16:creationId xmlns:a16="http://schemas.microsoft.com/office/drawing/2014/main" id="{00000000-0008-0000-0000-00007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1" name="Line 257">
          <a:extLst>
            <a:ext uri="{FF2B5EF4-FFF2-40B4-BE49-F238E27FC236}">
              <a16:creationId xmlns:a16="http://schemas.microsoft.com/office/drawing/2014/main" id="{00000000-0008-0000-0000-00007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2" name="Line 258">
          <a:extLst>
            <a:ext uri="{FF2B5EF4-FFF2-40B4-BE49-F238E27FC236}">
              <a16:creationId xmlns:a16="http://schemas.microsoft.com/office/drawing/2014/main" id="{00000000-0008-0000-0000-00007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3" name="Line 259">
          <a:extLst>
            <a:ext uri="{FF2B5EF4-FFF2-40B4-BE49-F238E27FC236}">
              <a16:creationId xmlns:a16="http://schemas.microsoft.com/office/drawing/2014/main" id="{00000000-0008-0000-0000-00007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4" name="Line 260">
          <a:extLst>
            <a:ext uri="{FF2B5EF4-FFF2-40B4-BE49-F238E27FC236}">
              <a16:creationId xmlns:a16="http://schemas.microsoft.com/office/drawing/2014/main" id="{00000000-0008-0000-0000-00008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5" name="Line 261">
          <a:extLst>
            <a:ext uri="{FF2B5EF4-FFF2-40B4-BE49-F238E27FC236}">
              <a16:creationId xmlns:a16="http://schemas.microsoft.com/office/drawing/2014/main" id="{00000000-0008-0000-0000-00008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6" name="Line 262">
          <a:extLst>
            <a:ext uri="{FF2B5EF4-FFF2-40B4-BE49-F238E27FC236}">
              <a16:creationId xmlns:a16="http://schemas.microsoft.com/office/drawing/2014/main" id="{00000000-0008-0000-0000-00008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7" name="Line 263">
          <a:extLst>
            <a:ext uri="{FF2B5EF4-FFF2-40B4-BE49-F238E27FC236}">
              <a16:creationId xmlns:a16="http://schemas.microsoft.com/office/drawing/2014/main" id="{00000000-0008-0000-0000-00008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8" name="AutoShape 264">
          <a:extLst>
            <a:ext uri="{FF2B5EF4-FFF2-40B4-BE49-F238E27FC236}">
              <a16:creationId xmlns:a16="http://schemas.microsoft.com/office/drawing/2014/main" id="{00000000-0008-0000-0000-000084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69" name="AutoShape 265">
          <a:extLst>
            <a:ext uri="{FF2B5EF4-FFF2-40B4-BE49-F238E27FC236}">
              <a16:creationId xmlns:a16="http://schemas.microsoft.com/office/drawing/2014/main" id="{00000000-0008-0000-0000-000085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0" name="AutoShape 266">
          <a:extLst>
            <a:ext uri="{FF2B5EF4-FFF2-40B4-BE49-F238E27FC236}">
              <a16:creationId xmlns:a16="http://schemas.microsoft.com/office/drawing/2014/main" id="{00000000-0008-0000-0000-000086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1" name="AutoShape 267">
          <a:extLst>
            <a:ext uri="{FF2B5EF4-FFF2-40B4-BE49-F238E27FC236}">
              <a16:creationId xmlns:a16="http://schemas.microsoft.com/office/drawing/2014/main" id="{00000000-0008-0000-0000-000087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2" name="AutoShape 268">
          <a:extLst>
            <a:ext uri="{FF2B5EF4-FFF2-40B4-BE49-F238E27FC236}">
              <a16:creationId xmlns:a16="http://schemas.microsoft.com/office/drawing/2014/main" id="{00000000-0008-0000-0000-000088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3" name="AutoShape 269">
          <a:extLst>
            <a:ext uri="{FF2B5EF4-FFF2-40B4-BE49-F238E27FC236}">
              <a16:creationId xmlns:a16="http://schemas.microsoft.com/office/drawing/2014/main" id="{00000000-0008-0000-0000-000089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4" name="AutoShape 270">
          <a:extLst>
            <a:ext uri="{FF2B5EF4-FFF2-40B4-BE49-F238E27FC236}">
              <a16:creationId xmlns:a16="http://schemas.microsoft.com/office/drawing/2014/main" id="{00000000-0008-0000-0000-00008A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5" name="AutoShape 271">
          <a:extLst>
            <a:ext uri="{FF2B5EF4-FFF2-40B4-BE49-F238E27FC236}">
              <a16:creationId xmlns:a16="http://schemas.microsoft.com/office/drawing/2014/main" id="{00000000-0008-0000-0000-00008B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6" name="AutoShape 272">
          <a:extLst>
            <a:ext uri="{FF2B5EF4-FFF2-40B4-BE49-F238E27FC236}">
              <a16:creationId xmlns:a16="http://schemas.microsoft.com/office/drawing/2014/main" id="{00000000-0008-0000-0000-00008C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7" name="AutoShape 273">
          <a:extLst>
            <a:ext uri="{FF2B5EF4-FFF2-40B4-BE49-F238E27FC236}">
              <a16:creationId xmlns:a16="http://schemas.microsoft.com/office/drawing/2014/main" id="{00000000-0008-0000-0000-00008D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8" name="AutoShape 274">
          <a:extLst>
            <a:ext uri="{FF2B5EF4-FFF2-40B4-BE49-F238E27FC236}">
              <a16:creationId xmlns:a16="http://schemas.microsoft.com/office/drawing/2014/main" id="{00000000-0008-0000-0000-00008E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79" name="AutoShape 275">
          <a:extLst>
            <a:ext uri="{FF2B5EF4-FFF2-40B4-BE49-F238E27FC236}">
              <a16:creationId xmlns:a16="http://schemas.microsoft.com/office/drawing/2014/main" id="{00000000-0008-0000-0000-00008F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0" name="AutoShape 276">
          <a:extLst>
            <a:ext uri="{FF2B5EF4-FFF2-40B4-BE49-F238E27FC236}">
              <a16:creationId xmlns:a16="http://schemas.microsoft.com/office/drawing/2014/main" id="{00000000-0008-0000-0000-000090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1" name="AutoShape 277">
          <a:extLst>
            <a:ext uri="{FF2B5EF4-FFF2-40B4-BE49-F238E27FC236}">
              <a16:creationId xmlns:a16="http://schemas.microsoft.com/office/drawing/2014/main" id="{00000000-0008-0000-0000-000091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2" name="AutoShape 278">
          <a:extLst>
            <a:ext uri="{FF2B5EF4-FFF2-40B4-BE49-F238E27FC236}">
              <a16:creationId xmlns:a16="http://schemas.microsoft.com/office/drawing/2014/main" id="{00000000-0008-0000-0000-000092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3" name="AutoShape 279">
          <a:extLst>
            <a:ext uri="{FF2B5EF4-FFF2-40B4-BE49-F238E27FC236}">
              <a16:creationId xmlns:a16="http://schemas.microsoft.com/office/drawing/2014/main" id="{00000000-0008-0000-0000-000093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4" name="AutoShape 280">
          <a:extLst>
            <a:ext uri="{FF2B5EF4-FFF2-40B4-BE49-F238E27FC236}">
              <a16:creationId xmlns:a16="http://schemas.microsoft.com/office/drawing/2014/main" id="{00000000-0008-0000-0000-000094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5" name="AutoShape 281">
          <a:extLst>
            <a:ext uri="{FF2B5EF4-FFF2-40B4-BE49-F238E27FC236}">
              <a16:creationId xmlns:a16="http://schemas.microsoft.com/office/drawing/2014/main" id="{00000000-0008-0000-0000-000095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6" name="AutoShape 282">
          <a:extLst>
            <a:ext uri="{FF2B5EF4-FFF2-40B4-BE49-F238E27FC236}">
              <a16:creationId xmlns:a16="http://schemas.microsoft.com/office/drawing/2014/main" id="{00000000-0008-0000-0000-000096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7" name="AutoShape 283">
          <a:extLst>
            <a:ext uri="{FF2B5EF4-FFF2-40B4-BE49-F238E27FC236}">
              <a16:creationId xmlns:a16="http://schemas.microsoft.com/office/drawing/2014/main" id="{00000000-0008-0000-0000-000097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8" name="AutoShape 284">
          <a:extLst>
            <a:ext uri="{FF2B5EF4-FFF2-40B4-BE49-F238E27FC236}">
              <a16:creationId xmlns:a16="http://schemas.microsoft.com/office/drawing/2014/main" id="{00000000-0008-0000-0000-000098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89" name="AutoShape 285">
          <a:extLst>
            <a:ext uri="{FF2B5EF4-FFF2-40B4-BE49-F238E27FC236}">
              <a16:creationId xmlns:a16="http://schemas.microsoft.com/office/drawing/2014/main" id="{00000000-0008-0000-0000-000099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0" name="AutoShape 286">
          <a:extLst>
            <a:ext uri="{FF2B5EF4-FFF2-40B4-BE49-F238E27FC236}">
              <a16:creationId xmlns:a16="http://schemas.microsoft.com/office/drawing/2014/main" id="{00000000-0008-0000-0000-00009A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1" name="AutoShape 287">
          <a:extLst>
            <a:ext uri="{FF2B5EF4-FFF2-40B4-BE49-F238E27FC236}">
              <a16:creationId xmlns:a16="http://schemas.microsoft.com/office/drawing/2014/main" id="{00000000-0008-0000-0000-00009B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2" name="AutoShape 288">
          <a:extLst>
            <a:ext uri="{FF2B5EF4-FFF2-40B4-BE49-F238E27FC236}">
              <a16:creationId xmlns:a16="http://schemas.microsoft.com/office/drawing/2014/main" id="{00000000-0008-0000-0000-00009C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3" name="AutoShape 289">
          <a:extLst>
            <a:ext uri="{FF2B5EF4-FFF2-40B4-BE49-F238E27FC236}">
              <a16:creationId xmlns:a16="http://schemas.microsoft.com/office/drawing/2014/main" id="{00000000-0008-0000-0000-00009D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4" name="AutoShape 290">
          <a:extLst>
            <a:ext uri="{FF2B5EF4-FFF2-40B4-BE49-F238E27FC236}">
              <a16:creationId xmlns:a16="http://schemas.microsoft.com/office/drawing/2014/main" id="{00000000-0008-0000-0000-00009E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5" name="AutoShape 291">
          <a:extLst>
            <a:ext uri="{FF2B5EF4-FFF2-40B4-BE49-F238E27FC236}">
              <a16:creationId xmlns:a16="http://schemas.microsoft.com/office/drawing/2014/main" id="{00000000-0008-0000-0000-00009F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6" name="AutoShape 292">
          <a:extLst>
            <a:ext uri="{FF2B5EF4-FFF2-40B4-BE49-F238E27FC236}">
              <a16:creationId xmlns:a16="http://schemas.microsoft.com/office/drawing/2014/main" id="{00000000-0008-0000-0000-0000A0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7" name="AutoShape 293">
          <a:extLst>
            <a:ext uri="{FF2B5EF4-FFF2-40B4-BE49-F238E27FC236}">
              <a16:creationId xmlns:a16="http://schemas.microsoft.com/office/drawing/2014/main" id="{00000000-0008-0000-0000-0000A1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8" name="Line 296">
          <a:extLst>
            <a:ext uri="{FF2B5EF4-FFF2-40B4-BE49-F238E27FC236}">
              <a16:creationId xmlns:a16="http://schemas.microsoft.com/office/drawing/2014/main" id="{00000000-0008-0000-0000-0000A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499" name="Line 297">
          <a:extLst>
            <a:ext uri="{FF2B5EF4-FFF2-40B4-BE49-F238E27FC236}">
              <a16:creationId xmlns:a16="http://schemas.microsoft.com/office/drawing/2014/main" id="{00000000-0008-0000-0000-0000A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0" name="Line 298">
          <a:extLst>
            <a:ext uri="{FF2B5EF4-FFF2-40B4-BE49-F238E27FC236}">
              <a16:creationId xmlns:a16="http://schemas.microsoft.com/office/drawing/2014/main" id="{00000000-0008-0000-0000-0000A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1" name="Line 299">
          <a:extLst>
            <a:ext uri="{FF2B5EF4-FFF2-40B4-BE49-F238E27FC236}">
              <a16:creationId xmlns:a16="http://schemas.microsoft.com/office/drawing/2014/main" id="{00000000-0008-0000-0000-0000A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2" name="Line 300">
          <a:extLst>
            <a:ext uri="{FF2B5EF4-FFF2-40B4-BE49-F238E27FC236}">
              <a16:creationId xmlns:a16="http://schemas.microsoft.com/office/drawing/2014/main" id="{00000000-0008-0000-0000-0000A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3" name="Line 301">
          <a:extLst>
            <a:ext uri="{FF2B5EF4-FFF2-40B4-BE49-F238E27FC236}">
              <a16:creationId xmlns:a16="http://schemas.microsoft.com/office/drawing/2014/main" id="{00000000-0008-0000-0000-0000A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4" name="Line 302">
          <a:extLst>
            <a:ext uri="{FF2B5EF4-FFF2-40B4-BE49-F238E27FC236}">
              <a16:creationId xmlns:a16="http://schemas.microsoft.com/office/drawing/2014/main" id="{00000000-0008-0000-0000-0000A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5" name="Line 303">
          <a:extLst>
            <a:ext uri="{FF2B5EF4-FFF2-40B4-BE49-F238E27FC236}">
              <a16:creationId xmlns:a16="http://schemas.microsoft.com/office/drawing/2014/main" id="{00000000-0008-0000-0000-0000A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6" name="Line 304">
          <a:extLst>
            <a:ext uri="{FF2B5EF4-FFF2-40B4-BE49-F238E27FC236}">
              <a16:creationId xmlns:a16="http://schemas.microsoft.com/office/drawing/2014/main" id="{00000000-0008-0000-0000-0000A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7" name="Line 305">
          <a:extLst>
            <a:ext uri="{FF2B5EF4-FFF2-40B4-BE49-F238E27FC236}">
              <a16:creationId xmlns:a16="http://schemas.microsoft.com/office/drawing/2014/main" id="{00000000-0008-0000-0000-0000A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8" name="Line 306">
          <a:extLst>
            <a:ext uri="{FF2B5EF4-FFF2-40B4-BE49-F238E27FC236}">
              <a16:creationId xmlns:a16="http://schemas.microsoft.com/office/drawing/2014/main" id="{00000000-0008-0000-0000-0000A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09" name="Line 307">
          <a:extLst>
            <a:ext uri="{FF2B5EF4-FFF2-40B4-BE49-F238E27FC236}">
              <a16:creationId xmlns:a16="http://schemas.microsoft.com/office/drawing/2014/main" id="{00000000-0008-0000-0000-0000A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0" name="Line 308">
          <a:extLst>
            <a:ext uri="{FF2B5EF4-FFF2-40B4-BE49-F238E27FC236}">
              <a16:creationId xmlns:a16="http://schemas.microsoft.com/office/drawing/2014/main" id="{00000000-0008-0000-0000-0000A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1" name="Line 309">
          <a:extLst>
            <a:ext uri="{FF2B5EF4-FFF2-40B4-BE49-F238E27FC236}">
              <a16:creationId xmlns:a16="http://schemas.microsoft.com/office/drawing/2014/main" id="{00000000-0008-0000-0000-0000A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2" name="Line 310">
          <a:extLst>
            <a:ext uri="{FF2B5EF4-FFF2-40B4-BE49-F238E27FC236}">
              <a16:creationId xmlns:a16="http://schemas.microsoft.com/office/drawing/2014/main" id="{00000000-0008-0000-0000-0000B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3" name="Line 311">
          <a:extLst>
            <a:ext uri="{FF2B5EF4-FFF2-40B4-BE49-F238E27FC236}">
              <a16:creationId xmlns:a16="http://schemas.microsoft.com/office/drawing/2014/main" id="{00000000-0008-0000-0000-0000B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4" name="Line 312">
          <a:extLst>
            <a:ext uri="{FF2B5EF4-FFF2-40B4-BE49-F238E27FC236}">
              <a16:creationId xmlns:a16="http://schemas.microsoft.com/office/drawing/2014/main" id="{00000000-0008-0000-0000-0000B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5" name="Line 313">
          <a:extLst>
            <a:ext uri="{FF2B5EF4-FFF2-40B4-BE49-F238E27FC236}">
              <a16:creationId xmlns:a16="http://schemas.microsoft.com/office/drawing/2014/main" id="{00000000-0008-0000-0000-0000B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6" name="Line 314">
          <a:extLst>
            <a:ext uri="{FF2B5EF4-FFF2-40B4-BE49-F238E27FC236}">
              <a16:creationId xmlns:a16="http://schemas.microsoft.com/office/drawing/2014/main" id="{00000000-0008-0000-0000-0000B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7" name="Line 315">
          <a:extLst>
            <a:ext uri="{FF2B5EF4-FFF2-40B4-BE49-F238E27FC236}">
              <a16:creationId xmlns:a16="http://schemas.microsoft.com/office/drawing/2014/main" id="{00000000-0008-0000-0000-0000B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8" name="Line 316">
          <a:extLst>
            <a:ext uri="{FF2B5EF4-FFF2-40B4-BE49-F238E27FC236}">
              <a16:creationId xmlns:a16="http://schemas.microsoft.com/office/drawing/2014/main" id="{00000000-0008-0000-0000-0000B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19" name="Line 317">
          <a:extLst>
            <a:ext uri="{FF2B5EF4-FFF2-40B4-BE49-F238E27FC236}">
              <a16:creationId xmlns:a16="http://schemas.microsoft.com/office/drawing/2014/main" id="{00000000-0008-0000-0000-0000B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0" name="Line 318">
          <a:extLst>
            <a:ext uri="{FF2B5EF4-FFF2-40B4-BE49-F238E27FC236}">
              <a16:creationId xmlns:a16="http://schemas.microsoft.com/office/drawing/2014/main" id="{00000000-0008-0000-0000-0000B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1" name="Line 319">
          <a:extLst>
            <a:ext uri="{FF2B5EF4-FFF2-40B4-BE49-F238E27FC236}">
              <a16:creationId xmlns:a16="http://schemas.microsoft.com/office/drawing/2014/main" id="{00000000-0008-0000-0000-0000B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2" name="Line 320">
          <a:extLst>
            <a:ext uri="{FF2B5EF4-FFF2-40B4-BE49-F238E27FC236}">
              <a16:creationId xmlns:a16="http://schemas.microsoft.com/office/drawing/2014/main" id="{00000000-0008-0000-0000-0000B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3" name="Line 321">
          <a:extLst>
            <a:ext uri="{FF2B5EF4-FFF2-40B4-BE49-F238E27FC236}">
              <a16:creationId xmlns:a16="http://schemas.microsoft.com/office/drawing/2014/main" id="{00000000-0008-0000-0000-0000B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4" name="Line 322">
          <a:extLst>
            <a:ext uri="{FF2B5EF4-FFF2-40B4-BE49-F238E27FC236}">
              <a16:creationId xmlns:a16="http://schemas.microsoft.com/office/drawing/2014/main" id="{00000000-0008-0000-0000-0000B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5" name="Line 323">
          <a:extLst>
            <a:ext uri="{FF2B5EF4-FFF2-40B4-BE49-F238E27FC236}">
              <a16:creationId xmlns:a16="http://schemas.microsoft.com/office/drawing/2014/main" id="{00000000-0008-0000-0000-0000B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6" name="Line 324">
          <a:extLst>
            <a:ext uri="{FF2B5EF4-FFF2-40B4-BE49-F238E27FC236}">
              <a16:creationId xmlns:a16="http://schemas.microsoft.com/office/drawing/2014/main" id="{00000000-0008-0000-0000-0000B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7" name="Line 325">
          <a:extLst>
            <a:ext uri="{FF2B5EF4-FFF2-40B4-BE49-F238E27FC236}">
              <a16:creationId xmlns:a16="http://schemas.microsoft.com/office/drawing/2014/main" id="{00000000-0008-0000-0000-0000B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8" name="Line 326">
          <a:extLst>
            <a:ext uri="{FF2B5EF4-FFF2-40B4-BE49-F238E27FC236}">
              <a16:creationId xmlns:a16="http://schemas.microsoft.com/office/drawing/2014/main" id="{00000000-0008-0000-0000-0000C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29" name="Line 327">
          <a:extLst>
            <a:ext uri="{FF2B5EF4-FFF2-40B4-BE49-F238E27FC236}">
              <a16:creationId xmlns:a16="http://schemas.microsoft.com/office/drawing/2014/main" id="{00000000-0008-0000-0000-0000C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0" name="Line 328">
          <a:extLst>
            <a:ext uri="{FF2B5EF4-FFF2-40B4-BE49-F238E27FC236}">
              <a16:creationId xmlns:a16="http://schemas.microsoft.com/office/drawing/2014/main" id="{00000000-0008-0000-0000-0000C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1" name="Line 329">
          <a:extLst>
            <a:ext uri="{FF2B5EF4-FFF2-40B4-BE49-F238E27FC236}">
              <a16:creationId xmlns:a16="http://schemas.microsoft.com/office/drawing/2014/main" id="{00000000-0008-0000-0000-0000C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2" name="Line 330">
          <a:extLst>
            <a:ext uri="{FF2B5EF4-FFF2-40B4-BE49-F238E27FC236}">
              <a16:creationId xmlns:a16="http://schemas.microsoft.com/office/drawing/2014/main" id="{00000000-0008-0000-0000-0000C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3" name="Line 331">
          <a:extLst>
            <a:ext uri="{FF2B5EF4-FFF2-40B4-BE49-F238E27FC236}">
              <a16:creationId xmlns:a16="http://schemas.microsoft.com/office/drawing/2014/main" id="{00000000-0008-0000-0000-0000C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4" name="Line 332">
          <a:extLst>
            <a:ext uri="{FF2B5EF4-FFF2-40B4-BE49-F238E27FC236}">
              <a16:creationId xmlns:a16="http://schemas.microsoft.com/office/drawing/2014/main" id="{00000000-0008-0000-0000-0000C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5" name="Line 333">
          <a:extLst>
            <a:ext uri="{FF2B5EF4-FFF2-40B4-BE49-F238E27FC236}">
              <a16:creationId xmlns:a16="http://schemas.microsoft.com/office/drawing/2014/main" id="{00000000-0008-0000-0000-0000C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6" name="Line 334">
          <a:extLst>
            <a:ext uri="{FF2B5EF4-FFF2-40B4-BE49-F238E27FC236}">
              <a16:creationId xmlns:a16="http://schemas.microsoft.com/office/drawing/2014/main" id="{00000000-0008-0000-0000-0000C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7" name="Line 335">
          <a:extLst>
            <a:ext uri="{FF2B5EF4-FFF2-40B4-BE49-F238E27FC236}">
              <a16:creationId xmlns:a16="http://schemas.microsoft.com/office/drawing/2014/main" id="{00000000-0008-0000-0000-0000C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8" name="Line 336">
          <a:extLst>
            <a:ext uri="{FF2B5EF4-FFF2-40B4-BE49-F238E27FC236}">
              <a16:creationId xmlns:a16="http://schemas.microsoft.com/office/drawing/2014/main" id="{00000000-0008-0000-0000-0000C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39" name="Line 337">
          <a:extLst>
            <a:ext uri="{FF2B5EF4-FFF2-40B4-BE49-F238E27FC236}">
              <a16:creationId xmlns:a16="http://schemas.microsoft.com/office/drawing/2014/main" id="{00000000-0008-0000-0000-0000C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0" name="Line 338">
          <a:extLst>
            <a:ext uri="{FF2B5EF4-FFF2-40B4-BE49-F238E27FC236}">
              <a16:creationId xmlns:a16="http://schemas.microsoft.com/office/drawing/2014/main" id="{00000000-0008-0000-0000-0000C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1" name="Line 339">
          <a:extLst>
            <a:ext uri="{FF2B5EF4-FFF2-40B4-BE49-F238E27FC236}">
              <a16:creationId xmlns:a16="http://schemas.microsoft.com/office/drawing/2014/main" id="{00000000-0008-0000-0000-0000C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2" name="Line 340">
          <a:extLst>
            <a:ext uri="{FF2B5EF4-FFF2-40B4-BE49-F238E27FC236}">
              <a16:creationId xmlns:a16="http://schemas.microsoft.com/office/drawing/2014/main" id="{00000000-0008-0000-0000-0000C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3" name="Line 341">
          <a:extLst>
            <a:ext uri="{FF2B5EF4-FFF2-40B4-BE49-F238E27FC236}">
              <a16:creationId xmlns:a16="http://schemas.microsoft.com/office/drawing/2014/main" id="{00000000-0008-0000-0000-0000C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4" name="Line 342">
          <a:extLst>
            <a:ext uri="{FF2B5EF4-FFF2-40B4-BE49-F238E27FC236}">
              <a16:creationId xmlns:a16="http://schemas.microsoft.com/office/drawing/2014/main" id="{00000000-0008-0000-0000-0000D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5" name="Line 343">
          <a:extLst>
            <a:ext uri="{FF2B5EF4-FFF2-40B4-BE49-F238E27FC236}">
              <a16:creationId xmlns:a16="http://schemas.microsoft.com/office/drawing/2014/main" id="{00000000-0008-0000-0000-0000D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6" name="Line 344">
          <a:extLst>
            <a:ext uri="{FF2B5EF4-FFF2-40B4-BE49-F238E27FC236}">
              <a16:creationId xmlns:a16="http://schemas.microsoft.com/office/drawing/2014/main" id="{00000000-0008-0000-0000-0000D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7" name="Line 345">
          <a:extLst>
            <a:ext uri="{FF2B5EF4-FFF2-40B4-BE49-F238E27FC236}">
              <a16:creationId xmlns:a16="http://schemas.microsoft.com/office/drawing/2014/main" id="{00000000-0008-0000-0000-0000D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8" name="Line 346">
          <a:extLst>
            <a:ext uri="{FF2B5EF4-FFF2-40B4-BE49-F238E27FC236}">
              <a16:creationId xmlns:a16="http://schemas.microsoft.com/office/drawing/2014/main" id="{00000000-0008-0000-0000-0000D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49" name="Line 347">
          <a:extLst>
            <a:ext uri="{FF2B5EF4-FFF2-40B4-BE49-F238E27FC236}">
              <a16:creationId xmlns:a16="http://schemas.microsoft.com/office/drawing/2014/main" id="{00000000-0008-0000-0000-0000D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0" name="Line 348">
          <a:extLst>
            <a:ext uri="{FF2B5EF4-FFF2-40B4-BE49-F238E27FC236}">
              <a16:creationId xmlns:a16="http://schemas.microsoft.com/office/drawing/2014/main" id="{00000000-0008-0000-0000-0000D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1" name="Line 349">
          <a:extLst>
            <a:ext uri="{FF2B5EF4-FFF2-40B4-BE49-F238E27FC236}">
              <a16:creationId xmlns:a16="http://schemas.microsoft.com/office/drawing/2014/main" id="{00000000-0008-0000-0000-0000D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2" name="Line 350">
          <a:extLst>
            <a:ext uri="{FF2B5EF4-FFF2-40B4-BE49-F238E27FC236}">
              <a16:creationId xmlns:a16="http://schemas.microsoft.com/office/drawing/2014/main" id="{00000000-0008-0000-0000-0000D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3" name="Line 351">
          <a:extLst>
            <a:ext uri="{FF2B5EF4-FFF2-40B4-BE49-F238E27FC236}">
              <a16:creationId xmlns:a16="http://schemas.microsoft.com/office/drawing/2014/main" id="{00000000-0008-0000-0000-0000D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4" name="Line 352">
          <a:extLst>
            <a:ext uri="{FF2B5EF4-FFF2-40B4-BE49-F238E27FC236}">
              <a16:creationId xmlns:a16="http://schemas.microsoft.com/office/drawing/2014/main" id="{00000000-0008-0000-0000-0000D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5" name="Line 353">
          <a:extLst>
            <a:ext uri="{FF2B5EF4-FFF2-40B4-BE49-F238E27FC236}">
              <a16:creationId xmlns:a16="http://schemas.microsoft.com/office/drawing/2014/main" id="{00000000-0008-0000-0000-0000D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6" name="Line 354">
          <a:extLst>
            <a:ext uri="{FF2B5EF4-FFF2-40B4-BE49-F238E27FC236}">
              <a16:creationId xmlns:a16="http://schemas.microsoft.com/office/drawing/2014/main" id="{00000000-0008-0000-0000-0000D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7" name="Line 355">
          <a:extLst>
            <a:ext uri="{FF2B5EF4-FFF2-40B4-BE49-F238E27FC236}">
              <a16:creationId xmlns:a16="http://schemas.microsoft.com/office/drawing/2014/main" id="{00000000-0008-0000-0000-0000D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8" name="Line 356">
          <a:extLst>
            <a:ext uri="{FF2B5EF4-FFF2-40B4-BE49-F238E27FC236}">
              <a16:creationId xmlns:a16="http://schemas.microsoft.com/office/drawing/2014/main" id="{00000000-0008-0000-0000-0000D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59" name="Line 357">
          <a:extLst>
            <a:ext uri="{FF2B5EF4-FFF2-40B4-BE49-F238E27FC236}">
              <a16:creationId xmlns:a16="http://schemas.microsoft.com/office/drawing/2014/main" id="{00000000-0008-0000-0000-0000D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0" name="Line 358">
          <a:extLst>
            <a:ext uri="{FF2B5EF4-FFF2-40B4-BE49-F238E27FC236}">
              <a16:creationId xmlns:a16="http://schemas.microsoft.com/office/drawing/2014/main" id="{00000000-0008-0000-0000-0000E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1" name="Line 359">
          <a:extLst>
            <a:ext uri="{FF2B5EF4-FFF2-40B4-BE49-F238E27FC236}">
              <a16:creationId xmlns:a16="http://schemas.microsoft.com/office/drawing/2014/main" id="{00000000-0008-0000-0000-0000E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2" name="Line 360">
          <a:extLst>
            <a:ext uri="{FF2B5EF4-FFF2-40B4-BE49-F238E27FC236}">
              <a16:creationId xmlns:a16="http://schemas.microsoft.com/office/drawing/2014/main" id="{00000000-0008-0000-0000-0000E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3" name="Line 361">
          <a:extLst>
            <a:ext uri="{FF2B5EF4-FFF2-40B4-BE49-F238E27FC236}">
              <a16:creationId xmlns:a16="http://schemas.microsoft.com/office/drawing/2014/main" id="{00000000-0008-0000-0000-0000E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4" name="Line 362">
          <a:extLst>
            <a:ext uri="{FF2B5EF4-FFF2-40B4-BE49-F238E27FC236}">
              <a16:creationId xmlns:a16="http://schemas.microsoft.com/office/drawing/2014/main" id="{00000000-0008-0000-0000-0000E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5" name="Line 363">
          <a:extLst>
            <a:ext uri="{FF2B5EF4-FFF2-40B4-BE49-F238E27FC236}">
              <a16:creationId xmlns:a16="http://schemas.microsoft.com/office/drawing/2014/main" id="{00000000-0008-0000-0000-0000E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6" name="Line 364">
          <a:extLst>
            <a:ext uri="{FF2B5EF4-FFF2-40B4-BE49-F238E27FC236}">
              <a16:creationId xmlns:a16="http://schemas.microsoft.com/office/drawing/2014/main" id="{00000000-0008-0000-0000-0000E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7" name="Line 365">
          <a:extLst>
            <a:ext uri="{FF2B5EF4-FFF2-40B4-BE49-F238E27FC236}">
              <a16:creationId xmlns:a16="http://schemas.microsoft.com/office/drawing/2014/main" id="{00000000-0008-0000-0000-0000E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8" name="Line 366">
          <a:extLst>
            <a:ext uri="{FF2B5EF4-FFF2-40B4-BE49-F238E27FC236}">
              <a16:creationId xmlns:a16="http://schemas.microsoft.com/office/drawing/2014/main" id="{00000000-0008-0000-0000-0000E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69" name="Line 367">
          <a:extLst>
            <a:ext uri="{FF2B5EF4-FFF2-40B4-BE49-F238E27FC236}">
              <a16:creationId xmlns:a16="http://schemas.microsoft.com/office/drawing/2014/main" id="{00000000-0008-0000-0000-0000E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0" name="Line 368">
          <a:extLst>
            <a:ext uri="{FF2B5EF4-FFF2-40B4-BE49-F238E27FC236}">
              <a16:creationId xmlns:a16="http://schemas.microsoft.com/office/drawing/2014/main" id="{00000000-0008-0000-0000-0000E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1" name="Line 369">
          <a:extLst>
            <a:ext uri="{FF2B5EF4-FFF2-40B4-BE49-F238E27FC236}">
              <a16:creationId xmlns:a16="http://schemas.microsoft.com/office/drawing/2014/main" id="{00000000-0008-0000-0000-0000E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2" name="Line 370">
          <a:extLst>
            <a:ext uri="{FF2B5EF4-FFF2-40B4-BE49-F238E27FC236}">
              <a16:creationId xmlns:a16="http://schemas.microsoft.com/office/drawing/2014/main" id="{00000000-0008-0000-0000-0000E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3" name="Line 371">
          <a:extLst>
            <a:ext uri="{FF2B5EF4-FFF2-40B4-BE49-F238E27FC236}">
              <a16:creationId xmlns:a16="http://schemas.microsoft.com/office/drawing/2014/main" id="{00000000-0008-0000-0000-0000E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4" name="Line 372">
          <a:extLst>
            <a:ext uri="{FF2B5EF4-FFF2-40B4-BE49-F238E27FC236}">
              <a16:creationId xmlns:a16="http://schemas.microsoft.com/office/drawing/2014/main" id="{00000000-0008-0000-0000-0000E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5" name="Line 373">
          <a:extLst>
            <a:ext uri="{FF2B5EF4-FFF2-40B4-BE49-F238E27FC236}">
              <a16:creationId xmlns:a16="http://schemas.microsoft.com/office/drawing/2014/main" id="{00000000-0008-0000-0000-0000E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6" name="Line 374">
          <a:extLst>
            <a:ext uri="{FF2B5EF4-FFF2-40B4-BE49-F238E27FC236}">
              <a16:creationId xmlns:a16="http://schemas.microsoft.com/office/drawing/2014/main" id="{00000000-0008-0000-0000-0000F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7" name="Line 375">
          <a:extLst>
            <a:ext uri="{FF2B5EF4-FFF2-40B4-BE49-F238E27FC236}">
              <a16:creationId xmlns:a16="http://schemas.microsoft.com/office/drawing/2014/main" id="{00000000-0008-0000-0000-0000F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8" name="Line 376">
          <a:extLst>
            <a:ext uri="{FF2B5EF4-FFF2-40B4-BE49-F238E27FC236}">
              <a16:creationId xmlns:a16="http://schemas.microsoft.com/office/drawing/2014/main" id="{00000000-0008-0000-0000-0000F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79" name="Line 377">
          <a:extLst>
            <a:ext uri="{FF2B5EF4-FFF2-40B4-BE49-F238E27FC236}">
              <a16:creationId xmlns:a16="http://schemas.microsoft.com/office/drawing/2014/main" id="{00000000-0008-0000-0000-0000F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0" name="Line 378">
          <a:extLst>
            <a:ext uri="{FF2B5EF4-FFF2-40B4-BE49-F238E27FC236}">
              <a16:creationId xmlns:a16="http://schemas.microsoft.com/office/drawing/2014/main" id="{00000000-0008-0000-0000-0000F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1" name="Line 379">
          <a:extLst>
            <a:ext uri="{FF2B5EF4-FFF2-40B4-BE49-F238E27FC236}">
              <a16:creationId xmlns:a16="http://schemas.microsoft.com/office/drawing/2014/main" id="{00000000-0008-0000-0000-0000F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2" name="Line 380">
          <a:extLst>
            <a:ext uri="{FF2B5EF4-FFF2-40B4-BE49-F238E27FC236}">
              <a16:creationId xmlns:a16="http://schemas.microsoft.com/office/drawing/2014/main" id="{00000000-0008-0000-0000-0000F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3" name="Line 381">
          <a:extLst>
            <a:ext uri="{FF2B5EF4-FFF2-40B4-BE49-F238E27FC236}">
              <a16:creationId xmlns:a16="http://schemas.microsoft.com/office/drawing/2014/main" id="{00000000-0008-0000-0000-0000F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4" name="Line 382">
          <a:extLst>
            <a:ext uri="{FF2B5EF4-FFF2-40B4-BE49-F238E27FC236}">
              <a16:creationId xmlns:a16="http://schemas.microsoft.com/office/drawing/2014/main" id="{00000000-0008-0000-0000-0000F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5" name="Line 383">
          <a:extLst>
            <a:ext uri="{FF2B5EF4-FFF2-40B4-BE49-F238E27FC236}">
              <a16:creationId xmlns:a16="http://schemas.microsoft.com/office/drawing/2014/main" id="{00000000-0008-0000-0000-0000F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6" name="Line 384">
          <a:extLst>
            <a:ext uri="{FF2B5EF4-FFF2-40B4-BE49-F238E27FC236}">
              <a16:creationId xmlns:a16="http://schemas.microsoft.com/office/drawing/2014/main" id="{00000000-0008-0000-0000-0000F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7" name="Line 385">
          <a:extLst>
            <a:ext uri="{FF2B5EF4-FFF2-40B4-BE49-F238E27FC236}">
              <a16:creationId xmlns:a16="http://schemas.microsoft.com/office/drawing/2014/main" id="{00000000-0008-0000-0000-0000F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8" name="Line 386">
          <a:extLst>
            <a:ext uri="{FF2B5EF4-FFF2-40B4-BE49-F238E27FC236}">
              <a16:creationId xmlns:a16="http://schemas.microsoft.com/office/drawing/2014/main" id="{00000000-0008-0000-0000-0000F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89" name="Line 387">
          <a:extLst>
            <a:ext uri="{FF2B5EF4-FFF2-40B4-BE49-F238E27FC236}">
              <a16:creationId xmlns:a16="http://schemas.microsoft.com/office/drawing/2014/main" id="{00000000-0008-0000-0000-0000F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0" name="Line 388">
          <a:extLst>
            <a:ext uri="{FF2B5EF4-FFF2-40B4-BE49-F238E27FC236}">
              <a16:creationId xmlns:a16="http://schemas.microsoft.com/office/drawing/2014/main" id="{00000000-0008-0000-0000-0000F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1" name="Line 389">
          <a:extLst>
            <a:ext uri="{FF2B5EF4-FFF2-40B4-BE49-F238E27FC236}">
              <a16:creationId xmlns:a16="http://schemas.microsoft.com/office/drawing/2014/main" id="{00000000-0008-0000-0000-0000F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2" name="Line 390">
          <a:extLst>
            <a:ext uri="{FF2B5EF4-FFF2-40B4-BE49-F238E27FC236}">
              <a16:creationId xmlns:a16="http://schemas.microsoft.com/office/drawing/2014/main" id="{00000000-0008-0000-0000-00000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3" name="Line 391">
          <a:extLst>
            <a:ext uri="{FF2B5EF4-FFF2-40B4-BE49-F238E27FC236}">
              <a16:creationId xmlns:a16="http://schemas.microsoft.com/office/drawing/2014/main" id="{00000000-0008-0000-0000-00000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4" name="Line 392">
          <a:extLst>
            <a:ext uri="{FF2B5EF4-FFF2-40B4-BE49-F238E27FC236}">
              <a16:creationId xmlns:a16="http://schemas.microsoft.com/office/drawing/2014/main" id="{00000000-0008-0000-0000-00000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5" name="Line 393">
          <a:extLst>
            <a:ext uri="{FF2B5EF4-FFF2-40B4-BE49-F238E27FC236}">
              <a16:creationId xmlns:a16="http://schemas.microsoft.com/office/drawing/2014/main" id="{00000000-0008-0000-0000-00000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6" name="Line 394">
          <a:extLst>
            <a:ext uri="{FF2B5EF4-FFF2-40B4-BE49-F238E27FC236}">
              <a16:creationId xmlns:a16="http://schemas.microsoft.com/office/drawing/2014/main" id="{00000000-0008-0000-0000-00000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7" name="Line 395">
          <a:extLst>
            <a:ext uri="{FF2B5EF4-FFF2-40B4-BE49-F238E27FC236}">
              <a16:creationId xmlns:a16="http://schemas.microsoft.com/office/drawing/2014/main" id="{00000000-0008-0000-0000-00000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8" name="Line 396">
          <a:extLst>
            <a:ext uri="{FF2B5EF4-FFF2-40B4-BE49-F238E27FC236}">
              <a16:creationId xmlns:a16="http://schemas.microsoft.com/office/drawing/2014/main" id="{00000000-0008-0000-0000-00000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599" name="Line 397">
          <a:extLst>
            <a:ext uri="{FF2B5EF4-FFF2-40B4-BE49-F238E27FC236}">
              <a16:creationId xmlns:a16="http://schemas.microsoft.com/office/drawing/2014/main" id="{00000000-0008-0000-0000-00000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0" name="Line 398">
          <a:extLst>
            <a:ext uri="{FF2B5EF4-FFF2-40B4-BE49-F238E27FC236}">
              <a16:creationId xmlns:a16="http://schemas.microsoft.com/office/drawing/2014/main" id="{00000000-0008-0000-0000-00000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1" name="Line 399">
          <a:extLst>
            <a:ext uri="{FF2B5EF4-FFF2-40B4-BE49-F238E27FC236}">
              <a16:creationId xmlns:a16="http://schemas.microsoft.com/office/drawing/2014/main" id="{00000000-0008-0000-0000-00000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2" name="Line 400">
          <a:extLst>
            <a:ext uri="{FF2B5EF4-FFF2-40B4-BE49-F238E27FC236}">
              <a16:creationId xmlns:a16="http://schemas.microsoft.com/office/drawing/2014/main" id="{00000000-0008-0000-0000-00000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3" name="Line 401">
          <a:extLst>
            <a:ext uri="{FF2B5EF4-FFF2-40B4-BE49-F238E27FC236}">
              <a16:creationId xmlns:a16="http://schemas.microsoft.com/office/drawing/2014/main" id="{00000000-0008-0000-0000-00000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4" name="Line 402">
          <a:extLst>
            <a:ext uri="{FF2B5EF4-FFF2-40B4-BE49-F238E27FC236}">
              <a16:creationId xmlns:a16="http://schemas.microsoft.com/office/drawing/2014/main" id="{00000000-0008-0000-0000-00000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5" name="Line 403">
          <a:extLst>
            <a:ext uri="{FF2B5EF4-FFF2-40B4-BE49-F238E27FC236}">
              <a16:creationId xmlns:a16="http://schemas.microsoft.com/office/drawing/2014/main" id="{00000000-0008-0000-0000-00000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6" name="Line 404">
          <a:extLst>
            <a:ext uri="{FF2B5EF4-FFF2-40B4-BE49-F238E27FC236}">
              <a16:creationId xmlns:a16="http://schemas.microsoft.com/office/drawing/2014/main" id="{00000000-0008-0000-0000-00000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7" name="Line 405">
          <a:extLst>
            <a:ext uri="{FF2B5EF4-FFF2-40B4-BE49-F238E27FC236}">
              <a16:creationId xmlns:a16="http://schemas.microsoft.com/office/drawing/2014/main" id="{00000000-0008-0000-0000-00000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8" name="Line 406">
          <a:extLst>
            <a:ext uri="{FF2B5EF4-FFF2-40B4-BE49-F238E27FC236}">
              <a16:creationId xmlns:a16="http://schemas.microsoft.com/office/drawing/2014/main" id="{00000000-0008-0000-0000-00001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09" name="Line 407">
          <a:extLst>
            <a:ext uri="{FF2B5EF4-FFF2-40B4-BE49-F238E27FC236}">
              <a16:creationId xmlns:a16="http://schemas.microsoft.com/office/drawing/2014/main" id="{00000000-0008-0000-0000-00001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0" name="AutoShape 408">
          <a:extLst>
            <a:ext uri="{FF2B5EF4-FFF2-40B4-BE49-F238E27FC236}">
              <a16:creationId xmlns:a16="http://schemas.microsoft.com/office/drawing/2014/main" id="{00000000-0008-0000-0000-00001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1" name="AutoShape 409">
          <a:extLst>
            <a:ext uri="{FF2B5EF4-FFF2-40B4-BE49-F238E27FC236}">
              <a16:creationId xmlns:a16="http://schemas.microsoft.com/office/drawing/2014/main" id="{00000000-0008-0000-0000-00001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2" name="AutoShape 410">
          <a:extLst>
            <a:ext uri="{FF2B5EF4-FFF2-40B4-BE49-F238E27FC236}">
              <a16:creationId xmlns:a16="http://schemas.microsoft.com/office/drawing/2014/main" id="{00000000-0008-0000-0000-00001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3" name="AutoShape 411">
          <a:extLst>
            <a:ext uri="{FF2B5EF4-FFF2-40B4-BE49-F238E27FC236}">
              <a16:creationId xmlns:a16="http://schemas.microsoft.com/office/drawing/2014/main" id="{00000000-0008-0000-0000-00001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4" name="AutoShape 412">
          <a:extLst>
            <a:ext uri="{FF2B5EF4-FFF2-40B4-BE49-F238E27FC236}">
              <a16:creationId xmlns:a16="http://schemas.microsoft.com/office/drawing/2014/main" id="{00000000-0008-0000-0000-00001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5" name="AutoShape 413">
          <a:extLst>
            <a:ext uri="{FF2B5EF4-FFF2-40B4-BE49-F238E27FC236}">
              <a16:creationId xmlns:a16="http://schemas.microsoft.com/office/drawing/2014/main" id="{00000000-0008-0000-0000-00001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6" name="AutoShape 414">
          <a:extLst>
            <a:ext uri="{FF2B5EF4-FFF2-40B4-BE49-F238E27FC236}">
              <a16:creationId xmlns:a16="http://schemas.microsoft.com/office/drawing/2014/main" id="{00000000-0008-0000-0000-00001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7" name="AutoShape 415">
          <a:extLst>
            <a:ext uri="{FF2B5EF4-FFF2-40B4-BE49-F238E27FC236}">
              <a16:creationId xmlns:a16="http://schemas.microsoft.com/office/drawing/2014/main" id="{00000000-0008-0000-0000-00001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8" name="AutoShape 416">
          <a:extLst>
            <a:ext uri="{FF2B5EF4-FFF2-40B4-BE49-F238E27FC236}">
              <a16:creationId xmlns:a16="http://schemas.microsoft.com/office/drawing/2014/main" id="{00000000-0008-0000-0000-00001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19" name="AutoShape 417">
          <a:extLst>
            <a:ext uri="{FF2B5EF4-FFF2-40B4-BE49-F238E27FC236}">
              <a16:creationId xmlns:a16="http://schemas.microsoft.com/office/drawing/2014/main" id="{00000000-0008-0000-0000-00001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0" name="AutoShape 418">
          <a:extLst>
            <a:ext uri="{FF2B5EF4-FFF2-40B4-BE49-F238E27FC236}">
              <a16:creationId xmlns:a16="http://schemas.microsoft.com/office/drawing/2014/main" id="{00000000-0008-0000-0000-00001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1" name="AutoShape 419">
          <a:extLst>
            <a:ext uri="{FF2B5EF4-FFF2-40B4-BE49-F238E27FC236}">
              <a16:creationId xmlns:a16="http://schemas.microsoft.com/office/drawing/2014/main" id="{00000000-0008-0000-0000-00001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2" name="AutoShape 420">
          <a:extLst>
            <a:ext uri="{FF2B5EF4-FFF2-40B4-BE49-F238E27FC236}">
              <a16:creationId xmlns:a16="http://schemas.microsoft.com/office/drawing/2014/main" id="{00000000-0008-0000-0000-00001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3" name="AutoShape 421">
          <a:extLst>
            <a:ext uri="{FF2B5EF4-FFF2-40B4-BE49-F238E27FC236}">
              <a16:creationId xmlns:a16="http://schemas.microsoft.com/office/drawing/2014/main" id="{00000000-0008-0000-0000-00001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4" name="AutoShape 422">
          <a:extLst>
            <a:ext uri="{FF2B5EF4-FFF2-40B4-BE49-F238E27FC236}">
              <a16:creationId xmlns:a16="http://schemas.microsoft.com/office/drawing/2014/main" id="{00000000-0008-0000-0000-00002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5" name="AutoShape 423">
          <a:extLst>
            <a:ext uri="{FF2B5EF4-FFF2-40B4-BE49-F238E27FC236}">
              <a16:creationId xmlns:a16="http://schemas.microsoft.com/office/drawing/2014/main" id="{00000000-0008-0000-0000-00002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6" name="AutoShape 424">
          <a:extLst>
            <a:ext uri="{FF2B5EF4-FFF2-40B4-BE49-F238E27FC236}">
              <a16:creationId xmlns:a16="http://schemas.microsoft.com/office/drawing/2014/main" id="{00000000-0008-0000-0000-00002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7" name="AutoShape 425">
          <a:extLst>
            <a:ext uri="{FF2B5EF4-FFF2-40B4-BE49-F238E27FC236}">
              <a16:creationId xmlns:a16="http://schemas.microsoft.com/office/drawing/2014/main" id="{00000000-0008-0000-0000-00002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8" name="AutoShape 426">
          <a:extLst>
            <a:ext uri="{FF2B5EF4-FFF2-40B4-BE49-F238E27FC236}">
              <a16:creationId xmlns:a16="http://schemas.microsoft.com/office/drawing/2014/main" id="{00000000-0008-0000-0000-00002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29" name="AutoShape 427">
          <a:extLst>
            <a:ext uri="{FF2B5EF4-FFF2-40B4-BE49-F238E27FC236}">
              <a16:creationId xmlns:a16="http://schemas.microsoft.com/office/drawing/2014/main" id="{00000000-0008-0000-0000-00002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0" name="AutoShape 428">
          <a:extLst>
            <a:ext uri="{FF2B5EF4-FFF2-40B4-BE49-F238E27FC236}">
              <a16:creationId xmlns:a16="http://schemas.microsoft.com/office/drawing/2014/main" id="{00000000-0008-0000-0000-00002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1" name="AutoShape 429">
          <a:extLst>
            <a:ext uri="{FF2B5EF4-FFF2-40B4-BE49-F238E27FC236}">
              <a16:creationId xmlns:a16="http://schemas.microsoft.com/office/drawing/2014/main" id="{00000000-0008-0000-0000-00002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2" name="AutoShape 430">
          <a:extLst>
            <a:ext uri="{FF2B5EF4-FFF2-40B4-BE49-F238E27FC236}">
              <a16:creationId xmlns:a16="http://schemas.microsoft.com/office/drawing/2014/main" id="{00000000-0008-0000-0000-00002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3" name="AutoShape 431">
          <a:extLst>
            <a:ext uri="{FF2B5EF4-FFF2-40B4-BE49-F238E27FC236}">
              <a16:creationId xmlns:a16="http://schemas.microsoft.com/office/drawing/2014/main" id="{00000000-0008-0000-0000-00002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4" name="AutoShape 432">
          <a:extLst>
            <a:ext uri="{FF2B5EF4-FFF2-40B4-BE49-F238E27FC236}">
              <a16:creationId xmlns:a16="http://schemas.microsoft.com/office/drawing/2014/main" id="{00000000-0008-0000-0000-00002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5" name="AutoShape 433">
          <a:extLst>
            <a:ext uri="{FF2B5EF4-FFF2-40B4-BE49-F238E27FC236}">
              <a16:creationId xmlns:a16="http://schemas.microsoft.com/office/drawing/2014/main" id="{00000000-0008-0000-0000-00002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6" name="AutoShape 434">
          <a:extLst>
            <a:ext uri="{FF2B5EF4-FFF2-40B4-BE49-F238E27FC236}">
              <a16:creationId xmlns:a16="http://schemas.microsoft.com/office/drawing/2014/main" id="{00000000-0008-0000-0000-00002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7" name="AutoShape 435">
          <a:extLst>
            <a:ext uri="{FF2B5EF4-FFF2-40B4-BE49-F238E27FC236}">
              <a16:creationId xmlns:a16="http://schemas.microsoft.com/office/drawing/2014/main" id="{00000000-0008-0000-0000-00002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8" name="AutoShape 436">
          <a:extLst>
            <a:ext uri="{FF2B5EF4-FFF2-40B4-BE49-F238E27FC236}">
              <a16:creationId xmlns:a16="http://schemas.microsoft.com/office/drawing/2014/main" id="{00000000-0008-0000-0000-00002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39" name="AutoShape 437">
          <a:extLst>
            <a:ext uri="{FF2B5EF4-FFF2-40B4-BE49-F238E27FC236}">
              <a16:creationId xmlns:a16="http://schemas.microsoft.com/office/drawing/2014/main" id="{00000000-0008-0000-0000-00002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0" name="Line 440">
          <a:extLst>
            <a:ext uri="{FF2B5EF4-FFF2-40B4-BE49-F238E27FC236}">
              <a16:creationId xmlns:a16="http://schemas.microsoft.com/office/drawing/2014/main" id="{00000000-0008-0000-0000-00003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1" name="Line 441">
          <a:extLst>
            <a:ext uri="{FF2B5EF4-FFF2-40B4-BE49-F238E27FC236}">
              <a16:creationId xmlns:a16="http://schemas.microsoft.com/office/drawing/2014/main" id="{00000000-0008-0000-0000-00003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2" name="Line 442">
          <a:extLst>
            <a:ext uri="{FF2B5EF4-FFF2-40B4-BE49-F238E27FC236}">
              <a16:creationId xmlns:a16="http://schemas.microsoft.com/office/drawing/2014/main" id="{00000000-0008-0000-0000-00003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3" name="Line 443">
          <a:extLst>
            <a:ext uri="{FF2B5EF4-FFF2-40B4-BE49-F238E27FC236}">
              <a16:creationId xmlns:a16="http://schemas.microsoft.com/office/drawing/2014/main" id="{00000000-0008-0000-0000-00003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4" name="Line 444">
          <a:extLst>
            <a:ext uri="{FF2B5EF4-FFF2-40B4-BE49-F238E27FC236}">
              <a16:creationId xmlns:a16="http://schemas.microsoft.com/office/drawing/2014/main" id="{00000000-0008-0000-0000-00003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5" name="Line 445">
          <a:extLst>
            <a:ext uri="{FF2B5EF4-FFF2-40B4-BE49-F238E27FC236}">
              <a16:creationId xmlns:a16="http://schemas.microsoft.com/office/drawing/2014/main" id="{00000000-0008-0000-0000-00003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6" name="Line 446">
          <a:extLst>
            <a:ext uri="{FF2B5EF4-FFF2-40B4-BE49-F238E27FC236}">
              <a16:creationId xmlns:a16="http://schemas.microsoft.com/office/drawing/2014/main" id="{00000000-0008-0000-0000-00003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7" name="Line 447">
          <a:extLst>
            <a:ext uri="{FF2B5EF4-FFF2-40B4-BE49-F238E27FC236}">
              <a16:creationId xmlns:a16="http://schemas.microsoft.com/office/drawing/2014/main" id="{00000000-0008-0000-0000-00003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8" name="Line 448">
          <a:extLst>
            <a:ext uri="{FF2B5EF4-FFF2-40B4-BE49-F238E27FC236}">
              <a16:creationId xmlns:a16="http://schemas.microsoft.com/office/drawing/2014/main" id="{00000000-0008-0000-0000-00003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49" name="Line 449">
          <a:extLst>
            <a:ext uri="{FF2B5EF4-FFF2-40B4-BE49-F238E27FC236}">
              <a16:creationId xmlns:a16="http://schemas.microsoft.com/office/drawing/2014/main" id="{00000000-0008-0000-0000-00003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0" name="Line 450">
          <a:extLst>
            <a:ext uri="{FF2B5EF4-FFF2-40B4-BE49-F238E27FC236}">
              <a16:creationId xmlns:a16="http://schemas.microsoft.com/office/drawing/2014/main" id="{00000000-0008-0000-0000-00003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1" name="Line 451">
          <a:extLst>
            <a:ext uri="{FF2B5EF4-FFF2-40B4-BE49-F238E27FC236}">
              <a16:creationId xmlns:a16="http://schemas.microsoft.com/office/drawing/2014/main" id="{00000000-0008-0000-0000-00003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2" name="Line 452">
          <a:extLst>
            <a:ext uri="{FF2B5EF4-FFF2-40B4-BE49-F238E27FC236}">
              <a16:creationId xmlns:a16="http://schemas.microsoft.com/office/drawing/2014/main" id="{00000000-0008-0000-0000-00003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3" name="Line 453">
          <a:extLst>
            <a:ext uri="{FF2B5EF4-FFF2-40B4-BE49-F238E27FC236}">
              <a16:creationId xmlns:a16="http://schemas.microsoft.com/office/drawing/2014/main" id="{00000000-0008-0000-0000-00003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4" name="Line 454">
          <a:extLst>
            <a:ext uri="{FF2B5EF4-FFF2-40B4-BE49-F238E27FC236}">
              <a16:creationId xmlns:a16="http://schemas.microsoft.com/office/drawing/2014/main" id="{00000000-0008-0000-0000-00003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5" name="Line 455">
          <a:extLst>
            <a:ext uri="{FF2B5EF4-FFF2-40B4-BE49-F238E27FC236}">
              <a16:creationId xmlns:a16="http://schemas.microsoft.com/office/drawing/2014/main" id="{00000000-0008-0000-0000-00003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6" name="Line 456">
          <a:extLst>
            <a:ext uri="{FF2B5EF4-FFF2-40B4-BE49-F238E27FC236}">
              <a16:creationId xmlns:a16="http://schemas.microsoft.com/office/drawing/2014/main" id="{00000000-0008-0000-0000-00004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7" name="Line 457">
          <a:extLst>
            <a:ext uri="{FF2B5EF4-FFF2-40B4-BE49-F238E27FC236}">
              <a16:creationId xmlns:a16="http://schemas.microsoft.com/office/drawing/2014/main" id="{00000000-0008-0000-0000-00004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8" name="Line 458">
          <a:extLst>
            <a:ext uri="{FF2B5EF4-FFF2-40B4-BE49-F238E27FC236}">
              <a16:creationId xmlns:a16="http://schemas.microsoft.com/office/drawing/2014/main" id="{00000000-0008-0000-0000-00004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59" name="Line 459">
          <a:extLst>
            <a:ext uri="{FF2B5EF4-FFF2-40B4-BE49-F238E27FC236}">
              <a16:creationId xmlns:a16="http://schemas.microsoft.com/office/drawing/2014/main" id="{00000000-0008-0000-0000-00004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0" name="Line 460">
          <a:extLst>
            <a:ext uri="{FF2B5EF4-FFF2-40B4-BE49-F238E27FC236}">
              <a16:creationId xmlns:a16="http://schemas.microsoft.com/office/drawing/2014/main" id="{00000000-0008-0000-0000-00004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1" name="Line 461">
          <a:extLst>
            <a:ext uri="{FF2B5EF4-FFF2-40B4-BE49-F238E27FC236}">
              <a16:creationId xmlns:a16="http://schemas.microsoft.com/office/drawing/2014/main" id="{00000000-0008-0000-0000-00004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2" name="Line 462">
          <a:extLst>
            <a:ext uri="{FF2B5EF4-FFF2-40B4-BE49-F238E27FC236}">
              <a16:creationId xmlns:a16="http://schemas.microsoft.com/office/drawing/2014/main" id="{00000000-0008-0000-0000-00004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3" name="Line 463">
          <a:extLst>
            <a:ext uri="{FF2B5EF4-FFF2-40B4-BE49-F238E27FC236}">
              <a16:creationId xmlns:a16="http://schemas.microsoft.com/office/drawing/2014/main" id="{00000000-0008-0000-0000-00004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4" name="Line 464">
          <a:extLst>
            <a:ext uri="{FF2B5EF4-FFF2-40B4-BE49-F238E27FC236}">
              <a16:creationId xmlns:a16="http://schemas.microsoft.com/office/drawing/2014/main" id="{00000000-0008-0000-0000-00004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5" name="Line 465">
          <a:extLst>
            <a:ext uri="{FF2B5EF4-FFF2-40B4-BE49-F238E27FC236}">
              <a16:creationId xmlns:a16="http://schemas.microsoft.com/office/drawing/2014/main" id="{00000000-0008-0000-0000-00004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6" name="Line 466">
          <a:extLst>
            <a:ext uri="{FF2B5EF4-FFF2-40B4-BE49-F238E27FC236}">
              <a16:creationId xmlns:a16="http://schemas.microsoft.com/office/drawing/2014/main" id="{00000000-0008-0000-0000-00004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7" name="Line 467">
          <a:extLst>
            <a:ext uri="{FF2B5EF4-FFF2-40B4-BE49-F238E27FC236}">
              <a16:creationId xmlns:a16="http://schemas.microsoft.com/office/drawing/2014/main" id="{00000000-0008-0000-0000-00004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8" name="Line 468">
          <a:extLst>
            <a:ext uri="{FF2B5EF4-FFF2-40B4-BE49-F238E27FC236}">
              <a16:creationId xmlns:a16="http://schemas.microsoft.com/office/drawing/2014/main" id="{00000000-0008-0000-0000-00004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69" name="Line 469">
          <a:extLst>
            <a:ext uri="{FF2B5EF4-FFF2-40B4-BE49-F238E27FC236}">
              <a16:creationId xmlns:a16="http://schemas.microsoft.com/office/drawing/2014/main" id="{00000000-0008-0000-0000-00004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0" name="Line 470">
          <a:extLst>
            <a:ext uri="{FF2B5EF4-FFF2-40B4-BE49-F238E27FC236}">
              <a16:creationId xmlns:a16="http://schemas.microsoft.com/office/drawing/2014/main" id="{00000000-0008-0000-0000-00004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1" name="Line 471">
          <a:extLst>
            <a:ext uri="{FF2B5EF4-FFF2-40B4-BE49-F238E27FC236}">
              <a16:creationId xmlns:a16="http://schemas.microsoft.com/office/drawing/2014/main" id="{00000000-0008-0000-0000-00004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2" name="Line 472">
          <a:extLst>
            <a:ext uri="{FF2B5EF4-FFF2-40B4-BE49-F238E27FC236}">
              <a16:creationId xmlns:a16="http://schemas.microsoft.com/office/drawing/2014/main" id="{00000000-0008-0000-0000-00005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3" name="Line 473">
          <a:extLst>
            <a:ext uri="{FF2B5EF4-FFF2-40B4-BE49-F238E27FC236}">
              <a16:creationId xmlns:a16="http://schemas.microsoft.com/office/drawing/2014/main" id="{00000000-0008-0000-0000-00005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4" name="Line 474">
          <a:extLst>
            <a:ext uri="{FF2B5EF4-FFF2-40B4-BE49-F238E27FC236}">
              <a16:creationId xmlns:a16="http://schemas.microsoft.com/office/drawing/2014/main" id="{00000000-0008-0000-0000-00005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5" name="Line 475">
          <a:extLst>
            <a:ext uri="{FF2B5EF4-FFF2-40B4-BE49-F238E27FC236}">
              <a16:creationId xmlns:a16="http://schemas.microsoft.com/office/drawing/2014/main" id="{00000000-0008-0000-0000-00005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6" name="Line 476">
          <a:extLst>
            <a:ext uri="{FF2B5EF4-FFF2-40B4-BE49-F238E27FC236}">
              <a16:creationId xmlns:a16="http://schemas.microsoft.com/office/drawing/2014/main" id="{00000000-0008-0000-0000-00005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7" name="Line 477">
          <a:extLst>
            <a:ext uri="{FF2B5EF4-FFF2-40B4-BE49-F238E27FC236}">
              <a16:creationId xmlns:a16="http://schemas.microsoft.com/office/drawing/2014/main" id="{00000000-0008-0000-0000-00005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8" name="Line 478">
          <a:extLst>
            <a:ext uri="{FF2B5EF4-FFF2-40B4-BE49-F238E27FC236}">
              <a16:creationId xmlns:a16="http://schemas.microsoft.com/office/drawing/2014/main" id="{00000000-0008-0000-0000-00005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79" name="Line 479">
          <a:extLst>
            <a:ext uri="{FF2B5EF4-FFF2-40B4-BE49-F238E27FC236}">
              <a16:creationId xmlns:a16="http://schemas.microsoft.com/office/drawing/2014/main" id="{00000000-0008-0000-0000-00005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0" name="Line 480">
          <a:extLst>
            <a:ext uri="{FF2B5EF4-FFF2-40B4-BE49-F238E27FC236}">
              <a16:creationId xmlns:a16="http://schemas.microsoft.com/office/drawing/2014/main" id="{00000000-0008-0000-0000-00005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1" name="Line 481">
          <a:extLst>
            <a:ext uri="{FF2B5EF4-FFF2-40B4-BE49-F238E27FC236}">
              <a16:creationId xmlns:a16="http://schemas.microsoft.com/office/drawing/2014/main" id="{00000000-0008-0000-0000-00005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2" name="Line 482">
          <a:extLst>
            <a:ext uri="{FF2B5EF4-FFF2-40B4-BE49-F238E27FC236}">
              <a16:creationId xmlns:a16="http://schemas.microsoft.com/office/drawing/2014/main" id="{00000000-0008-0000-0000-00005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3" name="Line 483">
          <a:extLst>
            <a:ext uri="{FF2B5EF4-FFF2-40B4-BE49-F238E27FC236}">
              <a16:creationId xmlns:a16="http://schemas.microsoft.com/office/drawing/2014/main" id="{00000000-0008-0000-0000-00005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4" name="Line 484">
          <a:extLst>
            <a:ext uri="{FF2B5EF4-FFF2-40B4-BE49-F238E27FC236}">
              <a16:creationId xmlns:a16="http://schemas.microsoft.com/office/drawing/2014/main" id="{00000000-0008-0000-0000-00005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5" name="Line 485">
          <a:extLst>
            <a:ext uri="{FF2B5EF4-FFF2-40B4-BE49-F238E27FC236}">
              <a16:creationId xmlns:a16="http://schemas.microsoft.com/office/drawing/2014/main" id="{00000000-0008-0000-0000-00005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6" name="Line 486">
          <a:extLst>
            <a:ext uri="{FF2B5EF4-FFF2-40B4-BE49-F238E27FC236}">
              <a16:creationId xmlns:a16="http://schemas.microsoft.com/office/drawing/2014/main" id="{00000000-0008-0000-0000-00005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7" name="Line 487">
          <a:extLst>
            <a:ext uri="{FF2B5EF4-FFF2-40B4-BE49-F238E27FC236}">
              <a16:creationId xmlns:a16="http://schemas.microsoft.com/office/drawing/2014/main" id="{00000000-0008-0000-0000-00005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8" name="Line 488">
          <a:extLst>
            <a:ext uri="{FF2B5EF4-FFF2-40B4-BE49-F238E27FC236}">
              <a16:creationId xmlns:a16="http://schemas.microsoft.com/office/drawing/2014/main" id="{00000000-0008-0000-0000-00006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89" name="Line 489">
          <a:extLst>
            <a:ext uri="{FF2B5EF4-FFF2-40B4-BE49-F238E27FC236}">
              <a16:creationId xmlns:a16="http://schemas.microsoft.com/office/drawing/2014/main" id="{00000000-0008-0000-0000-00006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0" name="Line 490">
          <a:extLst>
            <a:ext uri="{FF2B5EF4-FFF2-40B4-BE49-F238E27FC236}">
              <a16:creationId xmlns:a16="http://schemas.microsoft.com/office/drawing/2014/main" id="{00000000-0008-0000-0000-00006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1" name="Line 491">
          <a:extLst>
            <a:ext uri="{FF2B5EF4-FFF2-40B4-BE49-F238E27FC236}">
              <a16:creationId xmlns:a16="http://schemas.microsoft.com/office/drawing/2014/main" id="{00000000-0008-0000-0000-00006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2" name="Line 492">
          <a:extLst>
            <a:ext uri="{FF2B5EF4-FFF2-40B4-BE49-F238E27FC236}">
              <a16:creationId xmlns:a16="http://schemas.microsoft.com/office/drawing/2014/main" id="{00000000-0008-0000-0000-00006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3" name="Line 493">
          <a:extLst>
            <a:ext uri="{FF2B5EF4-FFF2-40B4-BE49-F238E27FC236}">
              <a16:creationId xmlns:a16="http://schemas.microsoft.com/office/drawing/2014/main" id="{00000000-0008-0000-0000-00006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4" name="Line 494">
          <a:extLst>
            <a:ext uri="{FF2B5EF4-FFF2-40B4-BE49-F238E27FC236}">
              <a16:creationId xmlns:a16="http://schemas.microsoft.com/office/drawing/2014/main" id="{00000000-0008-0000-0000-00006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5" name="Line 495">
          <a:extLst>
            <a:ext uri="{FF2B5EF4-FFF2-40B4-BE49-F238E27FC236}">
              <a16:creationId xmlns:a16="http://schemas.microsoft.com/office/drawing/2014/main" id="{00000000-0008-0000-0000-00006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6" name="Line 496">
          <a:extLst>
            <a:ext uri="{FF2B5EF4-FFF2-40B4-BE49-F238E27FC236}">
              <a16:creationId xmlns:a16="http://schemas.microsoft.com/office/drawing/2014/main" id="{00000000-0008-0000-0000-00006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7" name="Line 497">
          <a:extLst>
            <a:ext uri="{FF2B5EF4-FFF2-40B4-BE49-F238E27FC236}">
              <a16:creationId xmlns:a16="http://schemas.microsoft.com/office/drawing/2014/main" id="{00000000-0008-0000-0000-00006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8" name="Line 498">
          <a:extLst>
            <a:ext uri="{FF2B5EF4-FFF2-40B4-BE49-F238E27FC236}">
              <a16:creationId xmlns:a16="http://schemas.microsoft.com/office/drawing/2014/main" id="{00000000-0008-0000-0000-00006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699" name="Line 499">
          <a:extLst>
            <a:ext uri="{FF2B5EF4-FFF2-40B4-BE49-F238E27FC236}">
              <a16:creationId xmlns:a16="http://schemas.microsoft.com/office/drawing/2014/main" id="{00000000-0008-0000-0000-00006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0" name="Line 500">
          <a:extLst>
            <a:ext uri="{FF2B5EF4-FFF2-40B4-BE49-F238E27FC236}">
              <a16:creationId xmlns:a16="http://schemas.microsoft.com/office/drawing/2014/main" id="{00000000-0008-0000-0000-00006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1" name="Line 501">
          <a:extLst>
            <a:ext uri="{FF2B5EF4-FFF2-40B4-BE49-F238E27FC236}">
              <a16:creationId xmlns:a16="http://schemas.microsoft.com/office/drawing/2014/main" id="{00000000-0008-0000-0000-00006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2" name="Line 502">
          <a:extLst>
            <a:ext uri="{FF2B5EF4-FFF2-40B4-BE49-F238E27FC236}">
              <a16:creationId xmlns:a16="http://schemas.microsoft.com/office/drawing/2014/main" id="{00000000-0008-0000-0000-00006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3" name="Line 503">
          <a:extLst>
            <a:ext uri="{FF2B5EF4-FFF2-40B4-BE49-F238E27FC236}">
              <a16:creationId xmlns:a16="http://schemas.microsoft.com/office/drawing/2014/main" id="{00000000-0008-0000-0000-00006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4" name="Line 504">
          <a:extLst>
            <a:ext uri="{FF2B5EF4-FFF2-40B4-BE49-F238E27FC236}">
              <a16:creationId xmlns:a16="http://schemas.microsoft.com/office/drawing/2014/main" id="{00000000-0008-0000-0000-00007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5" name="Line 505">
          <a:extLst>
            <a:ext uri="{FF2B5EF4-FFF2-40B4-BE49-F238E27FC236}">
              <a16:creationId xmlns:a16="http://schemas.microsoft.com/office/drawing/2014/main" id="{00000000-0008-0000-0000-00007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6" name="Line 506">
          <a:extLst>
            <a:ext uri="{FF2B5EF4-FFF2-40B4-BE49-F238E27FC236}">
              <a16:creationId xmlns:a16="http://schemas.microsoft.com/office/drawing/2014/main" id="{00000000-0008-0000-0000-00007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7" name="Line 507">
          <a:extLst>
            <a:ext uri="{FF2B5EF4-FFF2-40B4-BE49-F238E27FC236}">
              <a16:creationId xmlns:a16="http://schemas.microsoft.com/office/drawing/2014/main" id="{00000000-0008-0000-0000-00007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8" name="Line 508">
          <a:extLst>
            <a:ext uri="{FF2B5EF4-FFF2-40B4-BE49-F238E27FC236}">
              <a16:creationId xmlns:a16="http://schemas.microsoft.com/office/drawing/2014/main" id="{00000000-0008-0000-0000-00007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09" name="Line 509">
          <a:extLst>
            <a:ext uri="{FF2B5EF4-FFF2-40B4-BE49-F238E27FC236}">
              <a16:creationId xmlns:a16="http://schemas.microsoft.com/office/drawing/2014/main" id="{00000000-0008-0000-0000-00007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0" name="Line 510">
          <a:extLst>
            <a:ext uri="{FF2B5EF4-FFF2-40B4-BE49-F238E27FC236}">
              <a16:creationId xmlns:a16="http://schemas.microsoft.com/office/drawing/2014/main" id="{00000000-0008-0000-0000-00007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1" name="Line 511">
          <a:extLst>
            <a:ext uri="{FF2B5EF4-FFF2-40B4-BE49-F238E27FC236}">
              <a16:creationId xmlns:a16="http://schemas.microsoft.com/office/drawing/2014/main" id="{00000000-0008-0000-0000-00007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2" name="Line 512">
          <a:extLst>
            <a:ext uri="{FF2B5EF4-FFF2-40B4-BE49-F238E27FC236}">
              <a16:creationId xmlns:a16="http://schemas.microsoft.com/office/drawing/2014/main" id="{00000000-0008-0000-0000-00007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3" name="Line 513">
          <a:extLst>
            <a:ext uri="{FF2B5EF4-FFF2-40B4-BE49-F238E27FC236}">
              <a16:creationId xmlns:a16="http://schemas.microsoft.com/office/drawing/2014/main" id="{00000000-0008-0000-0000-00007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4" name="Line 514">
          <a:extLst>
            <a:ext uri="{FF2B5EF4-FFF2-40B4-BE49-F238E27FC236}">
              <a16:creationId xmlns:a16="http://schemas.microsoft.com/office/drawing/2014/main" id="{00000000-0008-0000-0000-00007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5" name="Line 515">
          <a:extLst>
            <a:ext uri="{FF2B5EF4-FFF2-40B4-BE49-F238E27FC236}">
              <a16:creationId xmlns:a16="http://schemas.microsoft.com/office/drawing/2014/main" id="{00000000-0008-0000-0000-00007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6" name="Line 516">
          <a:extLst>
            <a:ext uri="{FF2B5EF4-FFF2-40B4-BE49-F238E27FC236}">
              <a16:creationId xmlns:a16="http://schemas.microsoft.com/office/drawing/2014/main" id="{00000000-0008-0000-0000-00007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7" name="Line 517">
          <a:extLst>
            <a:ext uri="{FF2B5EF4-FFF2-40B4-BE49-F238E27FC236}">
              <a16:creationId xmlns:a16="http://schemas.microsoft.com/office/drawing/2014/main" id="{00000000-0008-0000-0000-00007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8" name="Line 518">
          <a:extLst>
            <a:ext uri="{FF2B5EF4-FFF2-40B4-BE49-F238E27FC236}">
              <a16:creationId xmlns:a16="http://schemas.microsoft.com/office/drawing/2014/main" id="{00000000-0008-0000-0000-00007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19" name="Line 519">
          <a:extLst>
            <a:ext uri="{FF2B5EF4-FFF2-40B4-BE49-F238E27FC236}">
              <a16:creationId xmlns:a16="http://schemas.microsoft.com/office/drawing/2014/main" id="{00000000-0008-0000-0000-00007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0" name="Line 520">
          <a:extLst>
            <a:ext uri="{FF2B5EF4-FFF2-40B4-BE49-F238E27FC236}">
              <a16:creationId xmlns:a16="http://schemas.microsoft.com/office/drawing/2014/main" id="{00000000-0008-0000-0000-00008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1" name="Line 521">
          <a:extLst>
            <a:ext uri="{FF2B5EF4-FFF2-40B4-BE49-F238E27FC236}">
              <a16:creationId xmlns:a16="http://schemas.microsoft.com/office/drawing/2014/main" id="{00000000-0008-0000-0000-00008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2" name="Line 522">
          <a:extLst>
            <a:ext uri="{FF2B5EF4-FFF2-40B4-BE49-F238E27FC236}">
              <a16:creationId xmlns:a16="http://schemas.microsoft.com/office/drawing/2014/main" id="{00000000-0008-0000-0000-00008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3" name="Line 523">
          <a:extLst>
            <a:ext uri="{FF2B5EF4-FFF2-40B4-BE49-F238E27FC236}">
              <a16:creationId xmlns:a16="http://schemas.microsoft.com/office/drawing/2014/main" id="{00000000-0008-0000-0000-00008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4" name="Line 524">
          <a:extLst>
            <a:ext uri="{FF2B5EF4-FFF2-40B4-BE49-F238E27FC236}">
              <a16:creationId xmlns:a16="http://schemas.microsoft.com/office/drawing/2014/main" id="{00000000-0008-0000-0000-00008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5" name="Line 525">
          <a:extLst>
            <a:ext uri="{FF2B5EF4-FFF2-40B4-BE49-F238E27FC236}">
              <a16:creationId xmlns:a16="http://schemas.microsoft.com/office/drawing/2014/main" id="{00000000-0008-0000-0000-00008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6" name="Line 526">
          <a:extLst>
            <a:ext uri="{FF2B5EF4-FFF2-40B4-BE49-F238E27FC236}">
              <a16:creationId xmlns:a16="http://schemas.microsoft.com/office/drawing/2014/main" id="{00000000-0008-0000-0000-00008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7" name="Line 527">
          <a:extLst>
            <a:ext uri="{FF2B5EF4-FFF2-40B4-BE49-F238E27FC236}">
              <a16:creationId xmlns:a16="http://schemas.microsoft.com/office/drawing/2014/main" id="{00000000-0008-0000-0000-00008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8" name="Line 528">
          <a:extLst>
            <a:ext uri="{FF2B5EF4-FFF2-40B4-BE49-F238E27FC236}">
              <a16:creationId xmlns:a16="http://schemas.microsoft.com/office/drawing/2014/main" id="{00000000-0008-0000-0000-00008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29" name="Line 529">
          <a:extLst>
            <a:ext uri="{FF2B5EF4-FFF2-40B4-BE49-F238E27FC236}">
              <a16:creationId xmlns:a16="http://schemas.microsoft.com/office/drawing/2014/main" id="{00000000-0008-0000-0000-00008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0" name="Line 530">
          <a:extLst>
            <a:ext uri="{FF2B5EF4-FFF2-40B4-BE49-F238E27FC236}">
              <a16:creationId xmlns:a16="http://schemas.microsoft.com/office/drawing/2014/main" id="{00000000-0008-0000-0000-00008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1" name="Line 531">
          <a:extLst>
            <a:ext uri="{FF2B5EF4-FFF2-40B4-BE49-F238E27FC236}">
              <a16:creationId xmlns:a16="http://schemas.microsoft.com/office/drawing/2014/main" id="{00000000-0008-0000-0000-00008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2" name="Line 532">
          <a:extLst>
            <a:ext uri="{FF2B5EF4-FFF2-40B4-BE49-F238E27FC236}">
              <a16:creationId xmlns:a16="http://schemas.microsoft.com/office/drawing/2014/main" id="{00000000-0008-0000-0000-00008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3" name="Line 533">
          <a:extLst>
            <a:ext uri="{FF2B5EF4-FFF2-40B4-BE49-F238E27FC236}">
              <a16:creationId xmlns:a16="http://schemas.microsoft.com/office/drawing/2014/main" id="{00000000-0008-0000-0000-00008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4" name="Line 534">
          <a:extLst>
            <a:ext uri="{FF2B5EF4-FFF2-40B4-BE49-F238E27FC236}">
              <a16:creationId xmlns:a16="http://schemas.microsoft.com/office/drawing/2014/main" id="{00000000-0008-0000-0000-00008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5" name="Line 535">
          <a:extLst>
            <a:ext uri="{FF2B5EF4-FFF2-40B4-BE49-F238E27FC236}">
              <a16:creationId xmlns:a16="http://schemas.microsoft.com/office/drawing/2014/main" id="{00000000-0008-0000-0000-00008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6" name="Line 536">
          <a:extLst>
            <a:ext uri="{FF2B5EF4-FFF2-40B4-BE49-F238E27FC236}">
              <a16:creationId xmlns:a16="http://schemas.microsoft.com/office/drawing/2014/main" id="{00000000-0008-0000-0000-00009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7" name="Line 537">
          <a:extLst>
            <a:ext uri="{FF2B5EF4-FFF2-40B4-BE49-F238E27FC236}">
              <a16:creationId xmlns:a16="http://schemas.microsoft.com/office/drawing/2014/main" id="{00000000-0008-0000-0000-00009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8" name="Line 538">
          <a:extLst>
            <a:ext uri="{FF2B5EF4-FFF2-40B4-BE49-F238E27FC236}">
              <a16:creationId xmlns:a16="http://schemas.microsoft.com/office/drawing/2014/main" id="{00000000-0008-0000-0000-00009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39" name="Line 539">
          <a:extLst>
            <a:ext uri="{FF2B5EF4-FFF2-40B4-BE49-F238E27FC236}">
              <a16:creationId xmlns:a16="http://schemas.microsoft.com/office/drawing/2014/main" id="{00000000-0008-0000-0000-00009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0" name="Line 540">
          <a:extLst>
            <a:ext uri="{FF2B5EF4-FFF2-40B4-BE49-F238E27FC236}">
              <a16:creationId xmlns:a16="http://schemas.microsoft.com/office/drawing/2014/main" id="{00000000-0008-0000-0000-00009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1" name="Line 541">
          <a:extLst>
            <a:ext uri="{FF2B5EF4-FFF2-40B4-BE49-F238E27FC236}">
              <a16:creationId xmlns:a16="http://schemas.microsoft.com/office/drawing/2014/main" id="{00000000-0008-0000-0000-00009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2" name="Line 542">
          <a:extLst>
            <a:ext uri="{FF2B5EF4-FFF2-40B4-BE49-F238E27FC236}">
              <a16:creationId xmlns:a16="http://schemas.microsoft.com/office/drawing/2014/main" id="{00000000-0008-0000-0000-00009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3" name="Line 543">
          <a:extLst>
            <a:ext uri="{FF2B5EF4-FFF2-40B4-BE49-F238E27FC236}">
              <a16:creationId xmlns:a16="http://schemas.microsoft.com/office/drawing/2014/main" id="{00000000-0008-0000-0000-00009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4" name="Line 544">
          <a:extLst>
            <a:ext uri="{FF2B5EF4-FFF2-40B4-BE49-F238E27FC236}">
              <a16:creationId xmlns:a16="http://schemas.microsoft.com/office/drawing/2014/main" id="{00000000-0008-0000-0000-00009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5" name="Line 545">
          <a:extLst>
            <a:ext uri="{FF2B5EF4-FFF2-40B4-BE49-F238E27FC236}">
              <a16:creationId xmlns:a16="http://schemas.microsoft.com/office/drawing/2014/main" id="{00000000-0008-0000-0000-00009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6" name="Line 546">
          <a:extLst>
            <a:ext uri="{FF2B5EF4-FFF2-40B4-BE49-F238E27FC236}">
              <a16:creationId xmlns:a16="http://schemas.microsoft.com/office/drawing/2014/main" id="{00000000-0008-0000-0000-00009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7" name="Line 547">
          <a:extLst>
            <a:ext uri="{FF2B5EF4-FFF2-40B4-BE49-F238E27FC236}">
              <a16:creationId xmlns:a16="http://schemas.microsoft.com/office/drawing/2014/main" id="{00000000-0008-0000-0000-00009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8" name="Line 548">
          <a:extLst>
            <a:ext uri="{FF2B5EF4-FFF2-40B4-BE49-F238E27FC236}">
              <a16:creationId xmlns:a16="http://schemas.microsoft.com/office/drawing/2014/main" id="{00000000-0008-0000-0000-00009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49" name="Line 549">
          <a:extLst>
            <a:ext uri="{FF2B5EF4-FFF2-40B4-BE49-F238E27FC236}">
              <a16:creationId xmlns:a16="http://schemas.microsoft.com/office/drawing/2014/main" id="{00000000-0008-0000-0000-00009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0" name="Line 550">
          <a:extLst>
            <a:ext uri="{FF2B5EF4-FFF2-40B4-BE49-F238E27FC236}">
              <a16:creationId xmlns:a16="http://schemas.microsoft.com/office/drawing/2014/main" id="{00000000-0008-0000-0000-00009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1" name="Line 551">
          <a:extLst>
            <a:ext uri="{FF2B5EF4-FFF2-40B4-BE49-F238E27FC236}">
              <a16:creationId xmlns:a16="http://schemas.microsoft.com/office/drawing/2014/main" id="{00000000-0008-0000-0000-00009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2" name="AutoShape 552">
          <a:extLst>
            <a:ext uri="{FF2B5EF4-FFF2-40B4-BE49-F238E27FC236}">
              <a16:creationId xmlns:a16="http://schemas.microsoft.com/office/drawing/2014/main" id="{00000000-0008-0000-0000-0000A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3" name="AutoShape 553">
          <a:extLst>
            <a:ext uri="{FF2B5EF4-FFF2-40B4-BE49-F238E27FC236}">
              <a16:creationId xmlns:a16="http://schemas.microsoft.com/office/drawing/2014/main" id="{00000000-0008-0000-0000-0000A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4" name="AutoShape 554">
          <a:extLst>
            <a:ext uri="{FF2B5EF4-FFF2-40B4-BE49-F238E27FC236}">
              <a16:creationId xmlns:a16="http://schemas.microsoft.com/office/drawing/2014/main" id="{00000000-0008-0000-0000-0000A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5" name="AutoShape 555">
          <a:extLst>
            <a:ext uri="{FF2B5EF4-FFF2-40B4-BE49-F238E27FC236}">
              <a16:creationId xmlns:a16="http://schemas.microsoft.com/office/drawing/2014/main" id="{00000000-0008-0000-0000-0000A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6" name="AutoShape 556">
          <a:extLst>
            <a:ext uri="{FF2B5EF4-FFF2-40B4-BE49-F238E27FC236}">
              <a16:creationId xmlns:a16="http://schemas.microsoft.com/office/drawing/2014/main" id="{00000000-0008-0000-0000-0000A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7" name="AutoShape 557">
          <a:extLst>
            <a:ext uri="{FF2B5EF4-FFF2-40B4-BE49-F238E27FC236}">
              <a16:creationId xmlns:a16="http://schemas.microsoft.com/office/drawing/2014/main" id="{00000000-0008-0000-0000-0000A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8" name="AutoShape 558">
          <a:extLst>
            <a:ext uri="{FF2B5EF4-FFF2-40B4-BE49-F238E27FC236}">
              <a16:creationId xmlns:a16="http://schemas.microsoft.com/office/drawing/2014/main" id="{00000000-0008-0000-0000-0000A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59" name="AutoShape 559">
          <a:extLst>
            <a:ext uri="{FF2B5EF4-FFF2-40B4-BE49-F238E27FC236}">
              <a16:creationId xmlns:a16="http://schemas.microsoft.com/office/drawing/2014/main" id="{00000000-0008-0000-0000-0000A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0" name="AutoShape 560">
          <a:extLst>
            <a:ext uri="{FF2B5EF4-FFF2-40B4-BE49-F238E27FC236}">
              <a16:creationId xmlns:a16="http://schemas.microsoft.com/office/drawing/2014/main" id="{00000000-0008-0000-0000-0000A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1" name="AutoShape 561">
          <a:extLst>
            <a:ext uri="{FF2B5EF4-FFF2-40B4-BE49-F238E27FC236}">
              <a16:creationId xmlns:a16="http://schemas.microsoft.com/office/drawing/2014/main" id="{00000000-0008-0000-0000-0000A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2" name="AutoShape 562">
          <a:extLst>
            <a:ext uri="{FF2B5EF4-FFF2-40B4-BE49-F238E27FC236}">
              <a16:creationId xmlns:a16="http://schemas.microsoft.com/office/drawing/2014/main" id="{00000000-0008-0000-0000-0000A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3" name="AutoShape 563">
          <a:extLst>
            <a:ext uri="{FF2B5EF4-FFF2-40B4-BE49-F238E27FC236}">
              <a16:creationId xmlns:a16="http://schemas.microsoft.com/office/drawing/2014/main" id="{00000000-0008-0000-0000-0000A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4" name="AutoShape 564">
          <a:extLst>
            <a:ext uri="{FF2B5EF4-FFF2-40B4-BE49-F238E27FC236}">
              <a16:creationId xmlns:a16="http://schemas.microsoft.com/office/drawing/2014/main" id="{00000000-0008-0000-0000-0000A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5" name="AutoShape 565">
          <a:extLst>
            <a:ext uri="{FF2B5EF4-FFF2-40B4-BE49-F238E27FC236}">
              <a16:creationId xmlns:a16="http://schemas.microsoft.com/office/drawing/2014/main" id="{00000000-0008-0000-0000-0000A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6" name="AutoShape 566">
          <a:extLst>
            <a:ext uri="{FF2B5EF4-FFF2-40B4-BE49-F238E27FC236}">
              <a16:creationId xmlns:a16="http://schemas.microsoft.com/office/drawing/2014/main" id="{00000000-0008-0000-0000-0000A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7" name="AutoShape 567">
          <a:extLst>
            <a:ext uri="{FF2B5EF4-FFF2-40B4-BE49-F238E27FC236}">
              <a16:creationId xmlns:a16="http://schemas.microsoft.com/office/drawing/2014/main" id="{00000000-0008-0000-0000-0000A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8" name="AutoShape 568">
          <a:extLst>
            <a:ext uri="{FF2B5EF4-FFF2-40B4-BE49-F238E27FC236}">
              <a16:creationId xmlns:a16="http://schemas.microsoft.com/office/drawing/2014/main" id="{00000000-0008-0000-0000-0000B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69" name="AutoShape 569">
          <a:extLst>
            <a:ext uri="{FF2B5EF4-FFF2-40B4-BE49-F238E27FC236}">
              <a16:creationId xmlns:a16="http://schemas.microsoft.com/office/drawing/2014/main" id="{00000000-0008-0000-0000-0000B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0" name="AutoShape 570">
          <a:extLst>
            <a:ext uri="{FF2B5EF4-FFF2-40B4-BE49-F238E27FC236}">
              <a16:creationId xmlns:a16="http://schemas.microsoft.com/office/drawing/2014/main" id="{00000000-0008-0000-0000-0000B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1" name="AutoShape 571">
          <a:extLst>
            <a:ext uri="{FF2B5EF4-FFF2-40B4-BE49-F238E27FC236}">
              <a16:creationId xmlns:a16="http://schemas.microsoft.com/office/drawing/2014/main" id="{00000000-0008-0000-0000-0000B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2" name="AutoShape 572">
          <a:extLst>
            <a:ext uri="{FF2B5EF4-FFF2-40B4-BE49-F238E27FC236}">
              <a16:creationId xmlns:a16="http://schemas.microsoft.com/office/drawing/2014/main" id="{00000000-0008-0000-0000-0000B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3" name="AutoShape 573">
          <a:extLst>
            <a:ext uri="{FF2B5EF4-FFF2-40B4-BE49-F238E27FC236}">
              <a16:creationId xmlns:a16="http://schemas.microsoft.com/office/drawing/2014/main" id="{00000000-0008-0000-0000-0000B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4" name="AutoShape 574">
          <a:extLst>
            <a:ext uri="{FF2B5EF4-FFF2-40B4-BE49-F238E27FC236}">
              <a16:creationId xmlns:a16="http://schemas.microsoft.com/office/drawing/2014/main" id="{00000000-0008-0000-0000-0000B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5" name="AutoShape 575">
          <a:extLst>
            <a:ext uri="{FF2B5EF4-FFF2-40B4-BE49-F238E27FC236}">
              <a16:creationId xmlns:a16="http://schemas.microsoft.com/office/drawing/2014/main" id="{00000000-0008-0000-0000-0000B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6" name="AutoShape 576">
          <a:extLst>
            <a:ext uri="{FF2B5EF4-FFF2-40B4-BE49-F238E27FC236}">
              <a16:creationId xmlns:a16="http://schemas.microsoft.com/office/drawing/2014/main" id="{00000000-0008-0000-0000-0000B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7" name="AutoShape 577">
          <a:extLst>
            <a:ext uri="{FF2B5EF4-FFF2-40B4-BE49-F238E27FC236}">
              <a16:creationId xmlns:a16="http://schemas.microsoft.com/office/drawing/2014/main" id="{00000000-0008-0000-0000-0000B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8" name="AutoShape 578">
          <a:extLst>
            <a:ext uri="{FF2B5EF4-FFF2-40B4-BE49-F238E27FC236}">
              <a16:creationId xmlns:a16="http://schemas.microsoft.com/office/drawing/2014/main" id="{00000000-0008-0000-0000-0000B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79" name="AutoShape 579">
          <a:extLst>
            <a:ext uri="{FF2B5EF4-FFF2-40B4-BE49-F238E27FC236}">
              <a16:creationId xmlns:a16="http://schemas.microsoft.com/office/drawing/2014/main" id="{00000000-0008-0000-0000-0000B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0" name="AutoShape 580">
          <a:extLst>
            <a:ext uri="{FF2B5EF4-FFF2-40B4-BE49-F238E27FC236}">
              <a16:creationId xmlns:a16="http://schemas.microsoft.com/office/drawing/2014/main" id="{00000000-0008-0000-0000-0000B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1" name="AutoShape 581">
          <a:extLst>
            <a:ext uri="{FF2B5EF4-FFF2-40B4-BE49-F238E27FC236}">
              <a16:creationId xmlns:a16="http://schemas.microsoft.com/office/drawing/2014/main" id="{00000000-0008-0000-0000-0000B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2" name="Line 584">
          <a:extLst>
            <a:ext uri="{FF2B5EF4-FFF2-40B4-BE49-F238E27FC236}">
              <a16:creationId xmlns:a16="http://schemas.microsoft.com/office/drawing/2014/main" id="{00000000-0008-0000-0000-0000B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3" name="Line 585">
          <a:extLst>
            <a:ext uri="{FF2B5EF4-FFF2-40B4-BE49-F238E27FC236}">
              <a16:creationId xmlns:a16="http://schemas.microsoft.com/office/drawing/2014/main" id="{00000000-0008-0000-0000-0000B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4" name="Line 586">
          <a:extLst>
            <a:ext uri="{FF2B5EF4-FFF2-40B4-BE49-F238E27FC236}">
              <a16:creationId xmlns:a16="http://schemas.microsoft.com/office/drawing/2014/main" id="{00000000-0008-0000-0000-0000C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5" name="Line 587">
          <a:extLst>
            <a:ext uri="{FF2B5EF4-FFF2-40B4-BE49-F238E27FC236}">
              <a16:creationId xmlns:a16="http://schemas.microsoft.com/office/drawing/2014/main" id="{00000000-0008-0000-0000-0000C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6" name="Line 588">
          <a:extLst>
            <a:ext uri="{FF2B5EF4-FFF2-40B4-BE49-F238E27FC236}">
              <a16:creationId xmlns:a16="http://schemas.microsoft.com/office/drawing/2014/main" id="{00000000-0008-0000-0000-0000C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7" name="Line 589">
          <a:extLst>
            <a:ext uri="{FF2B5EF4-FFF2-40B4-BE49-F238E27FC236}">
              <a16:creationId xmlns:a16="http://schemas.microsoft.com/office/drawing/2014/main" id="{00000000-0008-0000-0000-0000C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8" name="Line 590">
          <a:extLst>
            <a:ext uri="{FF2B5EF4-FFF2-40B4-BE49-F238E27FC236}">
              <a16:creationId xmlns:a16="http://schemas.microsoft.com/office/drawing/2014/main" id="{00000000-0008-0000-0000-0000C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89" name="Line 591">
          <a:extLst>
            <a:ext uri="{FF2B5EF4-FFF2-40B4-BE49-F238E27FC236}">
              <a16:creationId xmlns:a16="http://schemas.microsoft.com/office/drawing/2014/main" id="{00000000-0008-0000-0000-0000C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0" name="Line 592">
          <a:extLst>
            <a:ext uri="{FF2B5EF4-FFF2-40B4-BE49-F238E27FC236}">
              <a16:creationId xmlns:a16="http://schemas.microsoft.com/office/drawing/2014/main" id="{00000000-0008-0000-0000-0000C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1" name="Line 593">
          <a:extLst>
            <a:ext uri="{FF2B5EF4-FFF2-40B4-BE49-F238E27FC236}">
              <a16:creationId xmlns:a16="http://schemas.microsoft.com/office/drawing/2014/main" id="{00000000-0008-0000-0000-0000C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2" name="Line 594">
          <a:extLst>
            <a:ext uri="{FF2B5EF4-FFF2-40B4-BE49-F238E27FC236}">
              <a16:creationId xmlns:a16="http://schemas.microsoft.com/office/drawing/2014/main" id="{00000000-0008-0000-0000-0000C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3" name="Line 595">
          <a:extLst>
            <a:ext uri="{FF2B5EF4-FFF2-40B4-BE49-F238E27FC236}">
              <a16:creationId xmlns:a16="http://schemas.microsoft.com/office/drawing/2014/main" id="{00000000-0008-0000-0000-0000C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4" name="Line 596">
          <a:extLst>
            <a:ext uri="{FF2B5EF4-FFF2-40B4-BE49-F238E27FC236}">
              <a16:creationId xmlns:a16="http://schemas.microsoft.com/office/drawing/2014/main" id="{00000000-0008-0000-0000-0000C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5" name="Line 597">
          <a:extLst>
            <a:ext uri="{FF2B5EF4-FFF2-40B4-BE49-F238E27FC236}">
              <a16:creationId xmlns:a16="http://schemas.microsoft.com/office/drawing/2014/main" id="{00000000-0008-0000-0000-0000C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6" name="Line 598">
          <a:extLst>
            <a:ext uri="{FF2B5EF4-FFF2-40B4-BE49-F238E27FC236}">
              <a16:creationId xmlns:a16="http://schemas.microsoft.com/office/drawing/2014/main" id="{00000000-0008-0000-0000-0000C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7" name="Line 599">
          <a:extLst>
            <a:ext uri="{FF2B5EF4-FFF2-40B4-BE49-F238E27FC236}">
              <a16:creationId xmlns:a16="http://schemas.microsoft.com/office/drawing/2014/main" id="{00000000-0008-0000-0000-0000C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8" name="Line 600">
          <a:extLst>
            <a:ext uri="{FF2B5EF4-FFF2-40B4-BE49-F238E27FC236}">
              <a16:creationId xmlns:a16="http://schemas.microsoft.com/office/drawing/2014/main" id="{00000000-0008-0000-0000-0000C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799" name="Line 601">
          <a:extLst>
            <a:ext uri="{FF2B5EF4-FFF2-40B4-BE49-F238E27FC236}">
              <a16:creationId xmlns:a16="http://schemas.microsoft.com/office/drawing/2014/main" id="{00000000-0008-0000-0000-0000C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0" name="Line 602">
          <a:extLst>
            <a:ext uri="{FF2B5EF4-FFF2-40B4-BE49-F238E27FC236}">
              <a16:creationId xmlns:a16="http://schemas.microsoft.com/office/drawing/2014/main" id="{00000000-0008-0000-0000-0000D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1" name="Line 603">
          <a:extLst>
            <a:ext uri="{FF2B5EF4-FFF2-40B4-BE49-F238E27FC236}">
              <a16:creationId xmlns:a16="http://schemas.microsoft.com/office/drawing/2014/main" id="{00000000-0008-0000-0000-0000D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2" name="Line 604">
          <a:extLst>
            <a:ext uri="{FF2B5EF4-FFF2-40B4-BE49-F238E27FC236}">
              <a16:creationId xmlns:a16="http://schemas.microsoft.com/office/drawing/2014/main" id="{00000000-0008-0000-0000-0000D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3" name="Line 605">
          <a:extLst>
            <a:ext uri="{FF2B5EF4-FFF2-40B4-BE49-F238E27FC236}">
              <a16:creationId xmlns:a16="http://schemas.microsoft.com/office/drawing/2014/main" id="{00000000-0008-0000-0000-0000D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4" name="Line 606">
          <a:extLst>
            <a:ext uri="{FF2B5EF4-FFF2-40B4-BE49-F238E27FC236}">
              <a16:creationId xmlns:a16="http://schemas.microsoft.com/office/drawing/2014/main" id="{00000000-0008-0000-0000-0000D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5" name="Line 607">
          <a:extLst>
            <a:ext uri="{FF2B5EF4-FFF2-40B4-BE49-F238E27FC236}">
              <a16:creationId xmlns:a16="http://schemas.microsoft.com/office/drawing/2014/main" id="{00000000-0008-0000-0000-0000D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6" name="Line 608">
          <a:extLst>
            <a:ext uri="{FF2B5EF4-FFF2-40B4-BE49-F238E27FC236}">
              <a16:creationId xmlns:a16="http://schemas.microsoft.com/office/drawing/2014/main" id="{00000000-0008-0000-0000-0000D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7" name="Line 609">
          <a:extLst>
            <a:ext uri="{FF2B5EF4-FFF2-40B4-BE49-F238E27FC236}">
              <a16:creationId xmlns:a16="http://schemas.microsoft.com/office/drawing/2014/main" id="{00000000-0008-0000-0000-0000D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8" name="Line 610">
          <a:extLst>
            <a:ext uri="{FF2B5EF4-FFF2-40B4-BE49-F238E27FC236}">
              <a16:creationId xmlns:a16="http://schemas.microsoft.com/office/drawing/2014/main" id="{00000000-0008-0000-0000-0000D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09" name="Line 611">
          <a:extLst>
            <a:ext uri="{FF2B5EF4-FFF2-40B4-BE49-F238E27FC236}">
              <a16:creationId xmlns:a16="http://schemas.microsoft.com/office/drawing/2014/main" id="{00000000-0008-0000-0000-0000D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0" name="Line 612">
          <a:extLst>
            <a:ext uri="{FF2B5EF4-FFF2-40B4-BE49-F238E27FC236}">
              <a16:creationId xmlns:a16="http://schemas.microsoft.com/office/drawing/2014/main" id="{00000000-0008-0000-0000-0000D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1" name="Line 613">
          <a:extLst>
            <a:ext uri="{FF2B5EF4-FFF2-40B4-BE49-F238E27FC236}">
              <a16:creationId xmlns:a16="http://schemas.microsoft.com/office/drawing/2014/main" id="{00000000-0008-0000-0000-0000D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2" name="Line 614">
          <a:extLst>
            <a:ext uri="{FF2B5EF4-FFF2-40B4-BE49-F238E27FC236}">
              <a16:creationId xmlns:a16="http://schemas.microsoft.com/office/drawing/2014/main" id="{00000000-0008-0000-0000-0000D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3" name="Line 615">
          <a:extLst>
            <a:ext uri="{FF2B5EF4-FFF2-40B4-BE49-F238E27FC236}">
              <a16:creationId xmlns:a16="http://schemas.microsoft.com/office/drawing/2014/main" id="{00000000-0008-0000-0000-0000D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4" name="Line 616">
          <a:extLst>
            <a:ext uri="{FF2B5EF4-FFF2-40B4-BE49-F238E27FC236}">
              <a16:creationId xmlns:a16="http://schemas.microsoft.com/office/drawing/2014/main" id="{00000000-0008-0000-0000-0000D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5" name="Line 617">
          <a:extLst>
            <a:ext uri="{FF2B5EF4-FFF2-40B4-BE49-F238E27FC236}">
              <a16:creationId xmlns:a16="http://schemas.microsoft.com/office/drawing/2014/main" id="{00000000-0008-0000-0000-0000D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6" name="Line 618">
          <a:extLst>
            <a:ext uri="{FF2B5EF4-FFF2-40B4-BE49-F238E27FC236}">
              <a16:creationId xmlns:a16="http://schemas.microsoft.com/office/drawing/2014/main" id="{00000000-0008-0000-0000-0000E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7" name="Line 619">
          <a:extLst>
            <a:ext uri="{FF2B5EF4-FFF2-40B4-BE49-F238E27FC236}">
              <a16:creationId xmlns:a16="http://schemas.microsoft.com/office/drawing/2014/main" id="{00000000-0008-0000-0000-0000E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8" name="Line 620">
          <a:extLst>
            <a:ext uri="{FF2B5EF4-FFF2-40B4-BE49-F238E27FC236}">
              <a16:creationId xmlns:a16="http://schemas.microsoft.com/office/drawing/2014/main" id="{00000000-0008-0000-0000-0000E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19" name="Line 621">
          <a:extLst>
            <a:ext uri="{FF2B5EF4-FFF2-40B4-BE49-F238E27FC236}">
              <a16:creationId xmlns:a16="http://schemas.microsoft.com/office/drawing/2014/main" id="{00000000-0008-0000-0000-0000E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0" name="Line 622">
          <a:extLst>
            <a:ext uri="{FF2B5EF4-FFF2-40B4-BE49-F238E27FC236}">
              <a16:creationId xmlns:a16="http://schemas.microsoft.com/office/drawing/2014/main" id="{00000000-0008-0000-0000-0000E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1" name="Line 623">
          <a:extLst>
            <a:ext uri="{FF2B5EF4-FFF2-40B4-BE49-F238E27FC236}">
              <a16:creationId xmlns:a16="http://schemas.microsoft.com/office/drawing/2014/main" id="{00000000-0008-0000-0000-0000E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2" name="Line 624">
          <a:extLst>
            <a:ext uri="{FF2B5EF4-FFF2-40B4-BE49-F238E27FC236}">
              <a16:creationId xmlns:a16="http://schemas.microsoft.com/office/drawing/2014/main" id="{00000000-0008-0000-0000-0000E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3" name="Line 625">
          <a:extLst>
            <a:ext uri="{FF2B5EF4-FFF2-40B4-BE49-F238E27FC236}">
              <a16:creationId xmlns:a16="http://schemas.microsoft.com/office/drawing/2014/main" id="{00000000-0008-0000-0000-0000E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4" name="Line 626">
          <a:extLst>
            <a:ext uri="{FF2B5EF4-FFF2-40B4-BE49-F238E27FC236}">
              <a16:creationId xmlns:a16="http://schemas.microsoft.com/office/drawing/2014/main" id="{00000000-0008-0000-0000-0000E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5" name="Line 627">
          <a:extLst>
            <a:ext uri="{FF2B5EF4-FFF2-40B4-BE49-F238E27FC236}">
              <a16:creationId xmlns:a16="http://schemas.microsoft.com/office/drawing/2014/main" id="{00000000-0008-0000-0000-0000E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6" name="Line 628">
          <a:extLst>
            <a:ext uri="{FF2B5EF4-FFF2-40B4-BE49-F238E27FC236}">
              <a16:creationId xmlns:a16="http://schemas.microsoft.com/office/drawing/2014/main" id="{00000000-0008-0000-0000-0000E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7" name="Line 629">
          <a:extLst>
            <a:ext uri="{FF2B5EF4-FFF2-40B4-BE49-F238E27FC236}">
              <a16:creationId xmlns:a16="http://schemas.microsoft.com/office/drawing/2014/main" id="{00000000-0008-0000-0000-0000E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8" name="Line 630">
          <a:extLst>
            <a:ext uri="{FF2B5EF4-FFF2-40B4-BE49-F238E27FC236}">
              <a16:creationId xmlns:a16="http://schemas.microsoft.com/office/drawing/2014/main" id="{00000000-0008-0000-0000-0000E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29" name="Line 631">
          <a:extLst>
            <a:ext uri="{FF2B5EF4-FFF2-40B4-BE49-F238E27FC236}">
              <a16:creationId xmlns:a16="http://schemas.microsoft.com/office/drawing/2014/main" id="{00000000-0008-0000-0000-0000E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0" name="Line 632">
          <a:extLst>
            <a:ext uri="{FF2B5EF4-FFF2-40B4-BE49-F238E27FC236}">
              <a16:creationId xmlns:a16="http://schemas.microsoft.com/office/drawing/2014/main" id="{00000000-0008-0000-0000-0000E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1" name="Line 633">
          <a:extLst>
            <a:ext uri="{FF2B5EF4-FFF2-40B4-BE49-F238E27FC236}">
              <a16:creationId xmlns:a16="http://schemas.microsoft.com/office/drawing/2014/main" id="{00000000-0008-0000-0000-0000E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2" name="Line 634">
          <a:extLst>
            <a:ext uri="{FF2B5EF4-FFF2-40B4-BE49-F238E27FC236}">
              <a16:creationId xmlns:a16="http://schemas.microsoft.com/office/drawing/2014/main" id="{00000000-0008-0000-0000-0000F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3" name="Line 635">
          <a:extLst>
            <a:ext uri="{FF2B5EF4-FFF2-40B4-BE49-F238E27FC236}">
              <a16:creationId xmlns:a16="http://schemas.microsoft.com/office/drawing/2014/main" id="{00000000-0008-0000-0000-0000F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4" name="Line 636">
          <a:extLst>
            <a:ext uri="{FF2B5EF4-FFF2-40B4-BE49-F238E27FC236}">
              <a16:creationId xmlns:a16="http://schemas.microsoft.com/office/drawing/2014/main" id="{00000000-0008-0000-0000-0000F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5" name="Line 637">
          <a:extLst>
            <a:ext uri="{FF2B5EF4-FFF2-40B4-BE49-F238E27FC236}">
              <a16:creationId xmlns:a16="http://schemas.microsoft.com/office/drawing/2014/main" id="{00000000-0008-0000-0000-0000F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6" name="Line 638">
          <a:extLst>
            <a:ext uri="{FF2B5EF4-FFF2-40B4-BE49-F238E27FC236}">
              <a16:creationId xmlns:a16="http://schemas.microsoft.com/office/drawing/2014/main" id="{00000000-0008-0000-0000-0000F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7" name="Line 639">
          <a:extLst>
            <a:ext uri="{FF2B5EF4-FFF2-40B4-BE49-F238E27FC236}">
              <a16:creationId xmlns:a16="http://schemas.microsoft.com/office/drawing/2014/main" id="{00000000-0008-0000-0000-0000F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8" name="Line 640">
          <a:extLst>
            <a:ext uri="{FF2B5EF4-FFF2-40B4-BE49-F238E27FC236}">
              <a16:creationId xmlns:a16="http://schemas.microsoft.com/office/drawing/2014/main" id="{00000000-0008-0000-0000-0000F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39" name="Line 641">
          <a:extLst>
            <a:ext uri="{FF2B5EF4-FFF2-40B4-BE49-F238E27FC236}">
              <a16:creationId xmlns:a16="http://schemas.microsoft.com/office/drawing/2014/main" id="{00000000-0008-0000-0000-0000F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0" name="Line 642">
          <a:extLst>
            <a:ext uri="{FF2B5EF4-FFF2-40B4-BE49-F238E27FC236}">
              <a16:creationId xmlns:a16="http://schemas.microsoft.com/office/drawing/2014/main" id="{00000000-0008-0000-0000-0000F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1" name="Line 643">
          <a:extLst>
            <a:ext uri="{FF2B5EF4-FFF2-40B4-BE49-F238E27FC236}">
              <a16:creationId xmlns:a16="http://schemas.microsoft.com/office/drawing/2014/main" id="{00000000-0008-0000-0000-0000F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2" name="Line 644">
          <a:extLst>
            <a:ext uri="{FF2B5EF4-FFF2-40B4-BE49-F238E27FC236}">
              <a16:creationId xmlns:a16="http://schemas.microsoft.com/office/drawing/2014/main" id="{00000000-0008-0000-0000-0000F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3" name="Line 645">
          <a:extLst>
            <a:ext uri="{FF2B5EF4-FFF2-40B4-BE49-F238E27FC236}">
              <a16:creationId xmlns:a16="http://schemas.microsoft.com/office/drawing/2014/main" id="{00000000-0008-0000-0000-0000F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4" name="Line 646">
          <a:extLst>
            <a:ext uri="{FF2B5EF4-FFF2-40B4-BE49-F238E27FC236}">
              <a16:creationId xmlns:a16="http://schemas.microsoft.com/office/drawing/2014/main" id="{00000000-0008-0000-0000-0000F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5" name="Line 647">
          <a:extLst>
            <a:ext uri="{FF2B5EF4-FFF2-40B4-BE49-F238E27FC236}">
              <a16:creationId xmlns:a16="http://schemas.microsoft.com/office/drawing/2014/main" id="{00000000-0008-0000-0000-0000F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6" name="Line 648">
          <a:extLst>
            <a:ext uri="{FF2B5EF4-FFF2-40B4-BE49-F238E27FC236}">
              <a16:creationId xmlns:a16="http://schemas.microsoft.com/office/drawing/2014/main" id="{00000000-0008-0000-0000-0000F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7" name="Line 649">
          <a:extLst>
            <a:ext uri="{FF2B5EF4-FFF2-40B4-BE49-F238E27FC236}">
              <a16:creationId xmlns:a16="http://schemas.microsoft.com/office/drawing/2014/main" id="{00000000-0008-0000-0000-0000F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8" name="Line 650">
          <a:extLst>
            <a:ext uri="{FF2B5EF4-FFF2-40B4-BE49-F238E27FC236}">
              <a16:creationId xmlns:a16="http://schemas.microsoft.com/office/drawing/2014/main" id="{00000000-0008-0000-0000-00000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49" name="Line 651">
          <a:extLst>
            <a:ext uri="{FF2B5EF4-FFF2-40B4-BE49-F238E27FC236}">
              <a16:creationId xmlns:a16="http://schemas.microsoft.com/office/drawing/2014/main" id="{00000000-0008-0000-0000-00000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0" name="Line 652">
          <a:extLst>
            <a:ext uri="{FF2B5EF4-FFF2-40B4-BE49-F238E27FC236}">
              <a16:creationId xmlns:a16="http://schemas.microsoft.com/office/drawing/2014/main" id="{00000000-0008-0000-0000-00000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1" name="Line 653">
          <a:extLst>
            <a:ext uri="{FF2B5EF4-FFF2-40B4-BE49-F238E27FC236}">
              <a16:creationId xmlns:a16="http://schemas.microsoft.com/office/drawing/2014/main" id="{00000000-0008-0000-0000-00000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2" name="Line 654">
          <a:extLst>
            <a:ext uri="{FF2B5EF4-FFF2-40B4-BE49-F238E27FC236}">
              <a16:creationId xmlns:a16="http://schemas.microsoft.com/office/drawing/2014/main" id="{00000000-0008-0000-0000-00000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3" name="Line 655">
          <a:extLst>
            <a:ext uri="{FF2B5EF4-FFF2-40B4-BE49-F238E27FC236}">
              <a16:creationId xmlns:a16="http://schemas.microsoft.com/office/drawing/2014/main" id="{00000000-0008-0000-0000-00000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4" name="Line 656">
          <a:extLst>
            <a:ext uri="{FF2B5EF4-FFF2-40B4-BE49-F238E27FC236}">
              <a16:creationId xmlns:a16="http://schemas.microsoft.com/office/drawing/2014/main" id="{00000000-0008-0000-0000-00000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5" name="Line 657">
          <a:extLst>
            <a:ext uri="{FF2B5EF4-FFF2-40B4-BE49-F238E27FC236}">
              <a16:creationId xmlns:a16="http://schemas.microsoft.com/office/drawing/2014/main" id="{00000000-0008-0000-0000-00000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6" name="Line 658">
          <a:extLst>
            <a:ext uri="{FF2B5EF4-FFF2-40B4-BE49-F238E27FC236}">
              <a16:creationId xmlns:a16="http://schemas.microsoft.com/office/drawing/2014/main" id="{00000000-0008-0000-0000-00000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7" name="Line 659">
          <a:extLst>
            <a:ext uri="{FF2B5EF4-FFF2-40B4-BE49-F238E27FC236}">
              <a16:creationId xmlns:a16="http://schemas.microsoft.com/office/drawing/2014/main" id="{00000000-0008-0000-0000-00000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8" name="Line 660">
          <a:extLst>
            <a:ext uri="{FF2B5EF4-FFF2-40B4-BE49-F238E27FC236}">
              <a16:creationId xmlns:a16="http://schemas.microsoft.com/office/drawing/2014/main" id="{00000000-0008-0000-0000-00000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59" name="Line 661">
          <a:extLst>
            <a:ext uri="{FF2B5EF4-FFF2-40B4-BE49-F238E27FC236}">
              <a16:creationId xmlns:a16="http://schemas.microsoft.com/office/drawing/2014/main" id="{00000000-0008-0000-0000-00000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0" name="Line 662">
          <a:extLst>
            <a:ext uri="{FF2B5EF4-FFF2-40B4-BE49-F238E27FC236}">
              <a16:creationId xmlns:a16="http://schemas.microsoft.com/office/drawing/2014/main" id="{00000000-0008-0000-0000-00000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1" name="Line 663">
          <a:extLst>
            <a:ext uri="{FF2B5EF4-FFF2-40B4-BE49-F238E27FC236}">
              <a16:creationId xmlns:a16="http://schemas.microsoft.com/office/drawing/2014/main" id="{00000000-0008-0000-0000-00000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2" name="Line 664">
          <a:extLst>
            <a:ext uri="{FF2B5EF4-FFF2-40B4-BE49-F238E27FC236}">
              <a16:creationId xmlns:a16="http://schemas.microsoft.com/office/drawing/2014/main" id="{00000000-0008-0000-0000-00000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3" name="Line 665">
          <a:extLst>
            <a:ext uri="{FF2B5EF4-FFF2-40B4-BE49-F238E27FC236}">
              <a16:creationId xmlns:a16="http://schemas.microsoft.com/office/drawing/2014/main" id="{00000000-0008-0000-0000-00000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4" name="Line 666">
          <a:extLst>
            <a:ext uri="{FF2B5EF4-FFF2-40B4-BE49-F238E27FC236}">
              <a16:creationId xmlns:a16="http://schemas.microsoft.com/office/drawing/2014/main" id="{00000000-0008-0000-0000-00001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5" name="Line 667">
          <a:extLst>
            <a:ext uri="{FF2B5EF4-FFF2-40B4-BE49-F238E27FC236}">
              <a16:creationId xmlns:a16="http://schemas.microsoft.com/office/drawing/2014/main" id="{00000000-0008-0000-0000-00001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6" name="Line 668">
          <a:extLst>
            <a:ext uri="{FF2B5EF4-FFF2-40B4-BE49-F238E27FC236}">
              <a16:creationId xmlns:a16="http://schemas.microsoft.com/office/drawing/2014/main" id="{00000000-0008-0000-0000-00001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7" name="Line 669">
          <a:extLst>
            <a:ext uri="{FF2B5EF4-FFF2-40B4-BE49-F238E27FC236}">
              <a16:creationId xmlns:a16="http://schemas.microsoft.com/office/drawing/2014/main" id="{00000000-0008-0000-0000-00001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8" name="Line 670">
          <a:extLst>
            <a:ext uri="{FF2B5EF4-FFF2-40B4-BE49-F238E27FC236}">
              <a16:creationId xmlns:a16="http://schemas.microsoft.com/office/drawing/2014/main" id="{00000000-0008-0000-0000-00001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69" name="Line 671">
          <a:extLst>
            <a:ext uri="{FF2B5EF4-FFF2-40B4-BE49-F238E27FC236}">
              <a16:creationId xmlns:a16="http://schemas.microsoft.com/office/drawing/2014/main" id="{00000000-0008-0000-0000-00001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0" name="Line 672">
          <a:extLst>
            <a:ext uri="{FF2B5EF4-FFF2-40B4-BE49-F238E27FC236}">
              <a16:creationId xmlns:a16="http://schemas.microsoft.com/office/drawing/2014/main" id="{00000000-0008-0000-0000-00001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1" name="Line 673">
          <a:extLst>
            <a:ext uri="{FF2B5EF4-FFF2-40B4-BE49-F238E27FC236}">
              <a16:creationId xmlns:a16="http://schemas.microsoft.com/office/drawing/2014/main" id="{00000000-0008-0000-0000-00001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2" name="Line 674">
          <a:extLst>
            <a:ext uri="{FF2B5EF4-FFF2-40B4-BE49-F238E27FC236}">
              <a16:creationId xmlns:a16="http://schemas.microsoft.com/office/drawing/2014/main" id="{00000000-0008-0000-0000-00001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3" name="Line 675">
          <a:extLst>
            <a:ext uri="{FF2B5EF4-FFF2-40B4-BE49-F238E27FC236}">
              <a16:creationId xmlns:a16="http://schemas.microsoft.com/office/drawing/2014/main" id="{00000000-0008-0000-0000-00001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4" name="Line 676">
          <a:extLst>
            <a:ext uri="{FF2B5EF4-FFF2-40B4-BE49-F238E27FC236}">
              <a16:creationId xmlns:a16="http://schemas.microsoft.com/office/drawing/2014/main" id="{00000000-0008-0000-0000-00001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5" name="Line 677">
          <a:extLst>
            <a:ext uri="{FF2B5EF4-FFF2-40B4-BE49-F238E27FC236}">
              <a16:creationId xmlns:a16="http://schemas.microsoft.com/office/drawing/2014/main" id="{00000000-0008-0000-0000-00001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6" name="Line 678">
          <a:extLst>
            <a:ext uri="{FF2B5EF4-FFF2-40B4-BE49-F238E27FC236}">
              <a16:creationId xmlns:a16="http://schemas.microsoft.com/office/drawing/2014/main" id="{00000000-0008-0000-0000-00001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7" name="Line 679">
          <a:extLst>
            <a:ext uri="{FF2B5EF4-FFF2-40B4-BE49-F238E27FC236}">
              <a16:creationId xmlns:a16="http://schemas.microsoft.com/office/drawing/2014/main" id="{00000000-0008-0000-0000-00001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8" name="Line 680">
          <a:extLst>
            <a:ext uri="{FF2B5EF4-FFF2-40B4-BE49-F238E27FC236}">
              <a16:creationId xmlns:a16="http://schemas.microsoft.com/office/drawing/2014/main" id="{00000000-0008-0000-0000-00001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79" name="Line 681">
          <a:extLst>
            <a:ext uri="{FF2B5EF4-FFF2-40B4-BE49-F238E27FC236}">
              <a16:creationId xmlns:a16="http://schemas.microsoft.com/office/drawing/2014/main" id="{00000000-0008-0000-0000-00001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0" name="Line 682">
          <a:extLst>
            <a:ext uri="{FF2B5EF4-FFF2-40B4-BE49-F238E27FC236}">
              <a16:creationId xmlns:a16="http://schemas.microsoft.com/office/drawing/2014/main" id="{00000000-0008-0000-0000-00002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1" name="Line 683">
          <a:extLst>
            <a:ext uri="{FF2B5EF4-FFF2-40B4-BE49-F238E27FC236}">
              <a16:creationId xmlns:a16="http://schemas.microsoft.com/office/drawing/2014/main" id="{00000000-0008-0000-0000-00002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2" name="Line 684">
          <a:extLst>
            <a:ext uri="{FF2B5EF4-FFF2-40B4-BE49-F238E27FC236}">
              <a16:creationId xmlns:a16="http://schemas.microsoft.com/office/drawing/2014/main" id="{00000000-0008-0000-0000-00002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3" name="Line 685">
          <a:extLst>
            <a:ext uri="{FF2B5EF4-FFF2-40B4-BE49-F238E27FC236}">
              <a16:creationId xmlns:a16="http://schemas.microsoft.com/office/drawing/2014/main" id="{00000000-0008-0000-0000-00002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4" name="Line 686">
          <a:extLst>
            <a:ext uri="{FF2B5EF4-FFF2-40B4-BE49-F238E27FC236}">
              <a16:creationId xmlns:a16="http://schemas.microsoft.com/office/drawing/2014/main" id="{00000000-0008-0000-0000-00002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5" name="Line 687">
          <a:extLst>
            <a:ext uri="{FF2B5EF4-FFF2-40B4-BE49-F238E27FC236}">
              <a16:creationId xmlns:a16="http://schemas.microsoft.com/office/drawing/2014/main" id="{00000000-0008-0000-0000-00002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6" name="Line 688">
          <a:extLst>
            <a:ext uri="{FF2B5EF4-FFF2-40B4-BE49-F238E27FC236}">
              <a16:creationId xmlns:a16="http://schemas.microsoft.com/office/drawing/2014/main" id="{00000000-0008-0000-0000-00002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7" name="Line 689">
          <a:extLst>
            <a:ext uri="{FF2B5EF4-FFF2-40B4-BE49-F238E27FC236}">
              <a16:creationId xmlns:a16="http://schemas.microsoft.com/office/drawing/2014/main" id="{00000000-0008-0000-0000-00002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8" name="Line 690">
          <a:extLst>
            <a:ext uri="{FF2B5EF4-FFF2-40B4-BE49-F238E27FC236}">
              <a16:creationId xmlns:a16="http://schemas.microsoft.com/office/drawing/2014/main" id="{00000000-0008-0000-0000-00002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89" name="Line 691">
          <a:extLst>
            <a:ext uri="{FF2B5EF4-FFF2-40B4-BE49-F238E27FC236}">
              <a16:creationId xmlns:a16="http://schemas.microsoft.com/office/drawing/2014/main" id="{00000000-0008-0000-0000-00002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0" name="Line 692">
          <a:extLst>
            <a:ext uri="{FF2B5EF4-FFF2-40B4-BE49-F238E27FC236}">
              <a16:creationId xmlns:a16="http://schemas.microsoft.com/office/drawing/2014/main" id="{00000000-0008-0000-0000-00002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1" name="Line 693">
          <a:extLst>
            <a:ext uri="{FF2B5EF4-FFF2-40B4-BE49-F238E27FC236}">
              <a16:creationId xmlns:a16="http://schemas.microsoft.com/office/drawing/2014/main" id="{00000000-0008-0000-0000-00002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2" name="Line 694">
          <a:extLst>
            <a:ext uri="{FF2B5EF4-FFF2-40B4-BE49-F238E27FC236}">
              <a16:creationId xmlns:a16="http://schemas.microsoft.com/office/drawing/2014/main" id="{00000000-0008-0000-0000-00002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3" name="Line 695">
          <a:extLst>
            <a:ext uri="{FF2B5EF4-FFF2-40B4-BE49-F238E27FC236}">
              <a16:creationId xmlns:a16="http://schemas.microsoft.com/office/drawing/2014/main" id="{00000000-0008-0000-0000-00002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4" name="AutoShape 696">
          <a:extLst>
            <a:ext uri="{FF2B5EF4-FFF2-40B4-BE49-F238E27FC236}">
              <a16:creationId xmlns:a16="http://schemas.microsoft.com/office/drawing/2014/main" id="{00000000-0008-0000-0000-00002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5" name="AutoShape 697">
          <a:extLst>
            <a:ext uri="{FF2B5EF4-FFF2-40B4-BE49-F238E27FC236}">
              <a16:creationId xmlns:a16="http://schemas.microsoft.com/office/drawing/2014/main" id="{00000000-0008-0000-0000-00002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6" name="AutoShape 698">
          <a:extLst>
            <a:ext uri="{FF2B5EF4-FFF2-40B4-BE49-F238E27FC236}">
              <a16:creationId xmlns:a16="http://schemas.microsoft.com/office/drawing/2014/main" id="{00000000-0008-0000-0000-00003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7" name="AutoShape 699">
          <a:extLst>
            <a:ext uri="{FF2B5EF4-FFF2-40B4-BE49-F238E27FC236}">
              <a16:creationId xmlns:a16="http://schemas.microsoft.com/office/drawing/2014/main" id="{00000000-0008-0000-0000-00003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8" name="AutoShape 700">
          <a:extLst>
            <a:ext uri="{FF2B5EF4-FFF2-40B4-BE49-F238E27FC236}">
              <a16:creationId xmlns:a16="http://schemas.microsoft.com/office/drawing/2014/main" id="{00000000-0008-0000-0000-00003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899" name="AutoShape 701">
          <a:extLst>
            <a:ext uri="{FF2B5EF4-FFF2-40B4-BE49-F238E27FC236}">
              <a16:creationId xmlns:a16="http://schemas.microsoft.com/office/drawing/2014/main" id="{00000000-0008-0000-0000-00003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0" name="AutoShape 702">
          <a:extLst>
            <a:ext uri="{FF2B5EF4-FFF2-40B4-BE49-F238E27FC236}">
              <a16:creationId xmlns:a16="http://schemas.microsoft.com/office/drawing/2014/main" id="{00000000-0008-0000-0000-00003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1" name="AutoShape 703">
          <a:extLst>
            <a:ext uri="{FF2B5EF4-FFF2-40B4-BE49-F238E27FC236}">
              <a16:creationId xmlns:a16="http://schemas.microsoft.com/office/drawing/2014/main" id="{00000000-0008-0000-0000-00003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2" name="AutoShape 704">
          <a:extLst>
            <a:ext uri="{FF2B5EF4-FFF2-40B4-BE49-F238E27FC236}">
              <a16:creationId xmlns:a16="http://schemas.microsoft.com/office/drawing/2014/main" id="{00000000-0008-0000-0000-00003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3" name="AutoShape 705">
          <a:extLst>
            <a:ext uri="{FF2B5EF4-FFF2-40B4-BE49-F238E27FC236}">
              <a16:creationId xmlns:a16="http://schemas.microsoft.com/office/drawing/2014/main" id="{00000000-0008-0000-0000-00003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4" name="AutoShape 706">
          <a:extLst>
            <a:ext uri="{FF2B5EF4-FFF2-40B4-BE49-F238E27FC236}">
              <a16:creationId xmlns:a16="http://schemas.microsoft.com/office/drawing/2014/main" id="{00000000-0008-0000-0000-00003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5" name="AutoShape 707">
          <a:extLst>
            <a:ext uri="{FF2B5EF4-FFF2-40B4-BE49-F238E27FC236}">
              <a16:creationId xmlns:a16="http://schemas.microsoft.com/office/drawing/2014/main" id="{00000000-0008-0000-0000-00003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6" name="AutoShape 708">
          <a:extLst>
            <a:ext uri="{FF2B5EF4-FFF2-40B4-BE49-F238E27FC236}">
              <a16:creationId xmlns:a16="http://schemas.microsoft.com/office/drawing/2014/main" id="{00000000-0008-0000-0000-00003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7" name="AutoShape 709">
          <a:extLst>
            <a:ext uri="{FF2B5EF4-FFF2-40B4-BE49-F238E27FC236}">
              <a16:creationId xmlns:a16="http://schemas.microsoft.com/office/drawing/2014/main" id="{00000000-0008-0000-0000-00003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8" name="AutoShape 710">
          <a:extLst>
            <a:ext uri="{FF2B5EF4-FFF2-40B4-BE49-F238E27FC236}">
              <a16:creationId xmlns:a16="http://schemas.microsoft.com/office/drawing/2014/main" id="{00000000-0008-0000-0000-00003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09" name="AutoShape 711">
          <a:extLst>
            <a:ext uri="{FF2B5EF4-FFF2-40B4-BE49-F238E27FC236}">
              <a16:creationId xmlns:a16="http://schemas.microsoft.com/office/drawing/2014/main" id="{00000000-0008-0000-0000-00003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0" name="AutoShape 712">
          <a:extLst>
            <a:ext uri="{FF2B5EF4-FFF2-40B4-BE49-F238E27FC236}">
              <a16:creationId xmlns:a16="http://schemas.microsoft.com/office/drawing/2014/main" id="{00000000-0008-0000-0000-00003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1" name="AutoShape 713">
          <a:extLst>
            <a:ext uri="{FF2B5EF4-FFF2-40B4-BE49-F238E27FC236}">
              <a16:creationId xmlns:a16="http://schemas.microsoft.com/office/drawing/2014/main" id="{00000000-0008-0000-0000-00003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2" name="AutoShape 714">
          <a:extLst>
            <a:ext uri="{FF2B5EF4-FFF2-40B4-BE49-F238E27FC236}">
              <a16:creationId xmlns:a16="http://schemas.microsoft.com/office/drawing/2014/main" id="{00000000-0008-0000-0000-00004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3" name="AutoShape 715">
          <a:extLst>
            <a:ext uri="{FF2B5EF4-FFF2-40B4-BE49-F238E27FC236}">
              <a16:creationId xmlns:a16="http://schemas.microsoft.com/office/drawing/2014/main" id="{00000000-0008-0000-0000-00004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4" name="AutoShape 716">
          <a:extLst>
            <a:ext uri="{FF2B5EF4-FFF2-40B4-BE49-F238E27FC236}">
              <a16:creationId xmlns:a16="http://schemas.microsoft.com/office/drawing/2014/main" id="{00000000-0008-0000-0000-00004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5" name="AutoShape 717">
          <a:extLst>
            <a:ext uri="{FF2B5EF4-FFF2-40B4-BE49-F238E27FC236}">
              <a16:creationId xmlns:a16="http://schemas.microsoft.com/office/drawing/2014/main" id="{00000000-0008-0000-0000-00004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6" name="AutoShape 718">
          <a:extLst>
            <a:ext uri="{FF2B5EF4-FFF2-40B4-BE49-F238E27FC236}">
              <a16:creationId xmlns:a16="http://schemas.microsoft.com/office/drawing/2014/main" id="{00000000-0008-0000-0000-00004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7" name="AutoShape 719">
          <a:extLst>
            <a:ext uri="{FF2B5EF4-FFF2-40B4-BE49-F238E27FC236}">
              <a16:creationId xmlns:a16="http://schemas.microsoft.com/office/drawing/2014/main" id="{00000000-0008-0000-0000-00004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8" name="AutoShape 720">
          <a:extLst>
            <a:ext uri="{FF2B5EF4-FFF2-40B4-BE49-F238E27FC236}">
              <a16:creationId xmlns:a16="http://schemas.microsoft.com/office/drawing/2014/main" id="{00000000-0008-0000-0000-00004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19" name="AutoShape 721">
          <a:extLst>
            <a:ext uri="{FF2B5EF4-FFF2-40B4-BE49-F238E27FC236}">
              <a16:creationId xmlns:a16="http://schemas.microsoft.com/office/drawing/2014/main" id="{00000000-0008-0000-0000-00004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0" name="AutoShape 722">
          <a:extLst>
            <a:ext uri="{FF2B5EF4-FFF2-40B4-BE49-F238E27FC236}">
              <a16:creationId xmlns:a16="http://schemas.microsoft.com/office/drawing/2014/main" id="{00000000-0008-0000-0000-00004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1" name="AutoShape 723">
          <a:extLst>
            <a:ext uri="{FF2B5EF4-FFF2-40B4-BE49-F238E27FC236}">
              <a16:creationId xmlns:a16="http://schemas.microsoft.com/office/drawing/2014/main" id="{00000000-0008-0000-0000-00004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2" name="AutoShape 724">
          <a:extLst>
            <a:ext uri="{FF2B5EF4-FFF2-40B4-BE49-F238E27FC236}">
              <a16:creationId xmlns:a16="http://schemas.microsoft.com/office/drawing/2014/main" id="{00000000-0008-0000-0000-00004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3" name="AutoShape 725">
          <a:extLst>
            <a:ext uri="{FF2B5EF4-FFF2-40B4-BE49-F238E27FC236}">
              <a16:creationId xmlns:a16="http://schemas.microsoft.com/office/drawing/2014/main" id="{00000000-0008-0000-0000-00004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4" name="Line 728">
          <a:extLst>
            <a:ext uri="{FF2B5EF4-FFF2-40B4-BE49-F238E27FC236}">
              <a16:creationId xmlns:a16="http://schemas.microsoft.com/office/drawing/2014/main" id="{00000000-0008-0000-0000-00004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5" name="Line 729">
          <a:extLst>
            <a:ext uri="{FF2B5EF4-FFF2-40B4-BE49-F238E27FC236}">
              <a16:creationId xmlns:a16="http://schemas.microsoft.com/office/drawing/2014/main" id="{00000000-0008-0000-0000-00004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6" name="Line 730">
          <a:extLst>
            <a:ext uri="{FF2B5EF4-FFF2-40B4-BE49-F238E27FC236}">
              <a16:creationId xmlns:a16="http://schemas.microsoft.com/office/drawing/2014/main" id="{00000000-0008-0000-0000-00004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7" name="Line 731">
          <a:extLst>
            <a:ext uri="{FF2B5EF4-FFF2-40B4-BE49-F238E27FC236}">
              <a16:creationId xmlns:a16="http://schemas.microsoft.com/office/drawing/2014/main" id="{00000000-0008-0000-0000-00004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8" name="Line 732">
          <a:extLst>
            <a:ext uri="{FF2B5EF4-FFF2-40B4-BE49-F238E27FC236}">
              <a16:creationId xmlns:a16="http://schemas.microsoft.com/office/drawing/2014/main" id="{00000000-0008-0000-0000-00005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29" name="Line 733">
          <a:extLst>
            <a:ext uri="{FF2B5EF4-FFF2-40B4-BE49-F238E27FC236}">
              <a16:creationId xmlns:a16="http://schemas.microsoft.com/office/drawing/2014/main" id="{00000000-0008-0000-0000-00005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0" name="Line 734">
          <a:extLst>
            <a:ext uri="{FF2B5EF4-FFF2-40B4-BE49-F238E27FC236}">
              <a16:creationId xmlns:a16="http://schemas.microsoft.com/office/drawing/2014/main" id="{00000000-0008-0000-0000-00005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1" name="Line 735">
          <a:extLst>
            <a:ext uri="{FF2B5EF4-FFF2-40B4-BE49-F238E27FC236}">
              <a16:creationId xmlns:a16="http://schemas.microsoft.com/office/drawing/2014/main" id="{00000000-0008-0000-0000-00005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2" name="Line 736">
          <a:extLst>
            <a:ext uri="{FF2B5EF4-FFF2-40B4-BE49-F238E27FC236}">
              <a16:creationId xmlns:a16="http://schemas.microsoft.com/office/drawing/2014/main" id="{00000000-0008-0000-0000-00005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3" name="Line 737">
          <a:extLst>
            <a:ext uri="{FF2B5EF4-FFF2-40B4-BE49-F238E27FC236}">
              <a16:creationId xmlns:a16="http://schemas.microsoft.com/office/drawing/2014/main" id="{00000000-0008-0000-0000-00005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4" name="Line 738">
          <a:extLst>
            <a:ext uri="{FF2B5EF4-FFF2-40B4-BE49-F238E27FC236}">
              <a16:creationId xmlns:a16="http://schemas.microsoft.com/office/drawing/2014/main" id="{00000000-0008-0000-0000-00005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5" name="Line 739">
          <a:extLst>
            <a:ext uri="{FF2B5EF4-FFF2-40B4-BE49-F238E27FC236}">
              <a16:creationId xmlns:a16="http://schemas.microsoft.com/office/drawing/2014/main" id="{00000000-0008-0000-0000-00005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6" name="Line 740">
          <a:extLst>
            <a:ext uri="{FF2B5EF4-FFF2-40B4-BE49-F238E27FC236}">
              <a16:creationId xmlns:a16="http://schemas.microsoft.com/office/drawing/2014/main" id="{00000000-0008-0000-0000-00005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7" name="Line 741">
          <a:extLst>
            <a:ext uri="{FF2B5EF4-FFF2-40B4-BE49-F238E27FC236}">
              <a16:creationId xmlns:a16="http://schemas.microsoft.com/office/drawing/2014/main" id="{00000000-0008-0000-0000-00005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8" name="Line 742">
          <a:extLst>
            <a:ext uri="{FF2B5EF4-FFF2-40B4-BE49-F238E27FC236}">
              <a16:creationId xmlns:a16="http://schemas.microsoft.com/office/drawing/2014/main" id="{00000000-0008-0000-0000-00005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39" name="Line 743">
          <a:extLst>
            <a:ext uri="{FF2B5EF4-FFF2-40B4-BE49-F238E27FC236}">
              <a16:creationId xmlns:a16="http://schemas.microsoft.com/office/drawing/2014/main" id="{00000000-0008-0000-0000-00005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0" name="Line 744">
          <a:extLst>
            <a:ext uri="{FF2B5EF4-FFF2-40B4-BE49-F238E27FC236}">
              <a16:creationId xmlns:a16="http://schemas.microsoft.com/office/drawing/2014/main" id="{00000000-0008-0000-0000-00005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1" name="Line 745">
          <a:extLst>
            <a:ext uri="{FF2B5EF4-FFF2-40B4-BE49-F238E27FC236}">
              <a16:creationId xmlns:a16="http://schemas.microsoft.com/office/drawing/2014/main" id="{00000000-0008-0000-0000-00005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2" name="Line 746">
          <a:extLst>
            <a:ext uri="{FF2B5EF4-FFF2-40B4-BE49-F238E27FC236}">
              <a16:creationId xmlns:a16="http://schemas.microsoft.com/office/drawing/2014/main" id="{00000000-0008-0000-0000-00005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3" name="Line 747">
          <a:extLst>
            <a:ext uri="{FF2B5EF4-FFF2-40B4-BE49-F238E27FC236}">
              <a16:creationId xmlns:a16="http://schemas.microsoft.com/office/drawing/2014/main" id="{00000000-0008-0000-0000-00005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4" name="Line 748">
          <a:extLst>
            <a:ext uri="{FF2B5EF4-FFF2-40B4-BE49-F238E27FC236}">
              <a16:creationId xmlns:a16="http://schemas.microsoft.com/office/drawing/2014/main" id="{00000000-0008-0000-0000-00006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5" name="Line 749">
          <a:extLst>
            <a:ext uri="{FF2B5EF4-FFF2-40B4-BE49-F238E27FC236}">
              <a16:creationId xmlns:a16="http://schemas.microsoft.com/office/drawing/2014/main" id="{00000000-0008-0000-0000-00006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6" name="Line 750">
          <a:extLst>
            <a:ext uri="{FF2B5EF4-FFF2-40B4-BE49-F238E27FC236}">
              <a16:creationId xmlns:a16="http://schemas.microsoft.com/office/drawing/2014/main" id="{00000000-0008-0000-0000-00006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7" name="Line 751">
          <a:extLst>
            <a:ext uri="{FF2B5EF4-FFF2-40B4-BE49-F238E27FC236}">
              <a16:creationId xmlns:a16="http://schemas.microsoft.com/office/drawing/2014/main" id="{00000000-0008-0000-0000-00006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8" name="Line 752">
          <a:extLst>
            <a:ext uri="{FF2B5EF4-FFF2-40B4-BE49-F238E27FC236}">
              <a16:creationId xmlns:a16="http://schemas.microsoft.com/office/drawing/2014/main" id="{00000000-0008-0000-0000-00006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49" name="Line 753">
          <a:extLst>
            <a:ext uri="{FF2B5EF4-FFF2-40B4-BE49-F238E27FC236}">
              <a16:creationId xmlns:a16="http://schemas.microsoft.com/office/drawing/2014/main" id="{00000000-0008-0000-0000-00006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0" name="Line 754">
          <a:extLst>
            <a:ext uri="{FF2B5EF4-FFF2-40B4-BE49-F238E27FC236}">
              <a16:creationId xmlns:a16="http://schemas.microsoft.com/office/drawing/2014/main" id="{00000000-0008-0000-0000-00006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1" name="Line 755">
          <a:extLst>
            <a:ext uri="{FF2B5EF4-FFF2-40B4-BE49-F238E27FC236}">
              <a16:creationId xmlns:a16="http://schemas.microsoft.com/office/drawing/2014/main" id="{00000000-0008-0000-0000-00006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2" name="Line 756">
          <a:extLst>
            <a:ext uri="{FF2B5EF4-FFF2-40B4-BE49-F238E27FC236}">
              <a16:creationId xmlns:a16="http://schemas.microsoft.com/office/drawing/2014/main" id="{00000000-0008-0000-0000-00006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3" name="Line 757">
          <a:extLst>
            <a:ext uri="{FF2B5EF4-FFF2-40B4-BE49-F238E27FC236}">
              <a16:creationId xmlns:a16="http://schemas.microsoft.com/office/drawing/2014/main" id="{00000000-0008-0000-0000-00006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4" name="Line 758">
          <a:extLst>
            <a:ext uri="{FF2B5EF4-FFF2-40B4-BE49-F238E27FC236}">
              <a16:creationId xmlns:a16="http://schemas.microsoft.com/office/drawing/2014/main" id="{00000000-0008-0000-0000-00006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5" name="Line 759">
          <a:extLst>
            <a:ext uri="{FF2B5EF4-FFF2-40B4-BE49-F238E27FC236}">
              <a16:creationId xmlns:a16="http://schemas.microsoft.com/office/drawing/2014/main" id="{00000000-0008-0000-0000-00006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6" name="Line 760">
          <a:extLst>
            <a:ext uri="{FF2B5EF4-FFF2-40B4-BE49-F238E27FC236}">
              <a16:creationId xmlns:a16="http://schemas.microsoft.com/office/drawing/2014/main" id="{00000000-0008-0000-0000-00006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7" name="Line 761">
          <a:extLst>
            <a:ext uri="{FF2B5EF4-FFF2-40B4-BE49-F238E27FC236}">
              <a16:creationId xmlns:a16="http://schemas.microsoft.com/office/drawing/2014/main" id="{00000000-0008-0000-0000-00006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8" name="Line 762">
          <a:extLst>
            <a:ext uri="{FF2B5EF4-FFF2-40B4-BE49-F238E27FC236}">
              <a16:creationId xmlns:a16="http://schemas.microsoft.com/office/drawing/2014/main" id="{00000000-0008-0000-0000-00006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59" name="Line 763">
          <a:extLst>
            <a:ext uri="{FF2B5EF4-FFF2-40B4-BE49-F238E27FC236}">
              <a16:creationId xmlns:a16="http://schemas.microsoft.com/office/drawing/2014/main" id="{00000000-0008-0000-0000-00006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0" name="Line 764">
          <a:extLst>
            <a:ext uri="{FF2B5EF4-FFF2-40B4-BE49-F238E27FC236}">
              <a16:creationId xmlns:a16="http://schemas.microsoft.com/office/drawing/2014/main" id="{00000000-0008-0000-0000-00007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1" name="Line 765">
          <a:extLst>
            <a:ext uri="{FF2B5EF4-FFF2-40B4-BE49-F238E27FC236}">
              <a16:creationId xmlns:a16="http://schemas.microsoft.com/office/drawing/2014/main" id="{00000000-0008-0000-0000-00007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2" name="Line 766">
          <a:extLst>
            <a:ext uri="{FF2B5EF4-FFF2-40B4-BE49-F238E27FC236}">
              <a16:creationId xmlns:a16="http://schemas.microsoft.com/office/drawing/2014/main" id="{00000000-0008-0000-0000-00007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3" name="Line 767">
          <a:extLst>
            <a:ext uri="{FF2B5EF4-FFF2-40B4-BE49-F238E27FC236}">
              <a16:creationId xmlns:a16="http://schemas.microsoft.com/office/drawing/2014/main" id="{00000000-0008-0000-0000-00007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4" name="Line 768">
          <a:extLst>
            <a:ext uri="{FF2B5EF4-FFF2-40B4-BE49-F238E27FC236}">
              <a16:creationId xmlns:a16="http://schemas.microsoft.com/office/drawing/2014/main" id="{00000000-0008-0000-0000-00007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5" name="Line 769">
          <a:extLst>
            <a:ext uri="{FF2B5EF4-FFF2-40B4-BE49-F238E27FC236}">
              <a16:creationId xmlns:a16="http://schemas.microsoft.com/office/drawing/2014/main" id="{00000000-0008-0000-0000-00007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6" name="Line 770">
          <a:extLst>
            <a:ext uri="{FF2B5EF4-FFF2-40B4-BE49-F238E27FC236}">
              <a16:creationId xmlns:a16="http://schemas.microsoft.com/office/drawing/2014/main" id="{00000000-0008-0000-0000-00007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7" name="Line 771">
          <a:extLst>
            <a:ext uri="{FF2B5EF4-FFF2-40B4-BE49-F238E27FC236}">
              <a16:creationId xmlns:a16="http://schemas.microsoft.com/office/drawing/2014/main" id="{00000000-0008-0000-0000-00007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8" name="Line 772">
          <a:extLst>
            <a:ext uri="{FF2B5EF4-FFF2-40B4-BE49-F238E27FC236}">
              <a16:creationId xmlns:a16="http://schemas.microsoft.com/office/drawing/2014/main" id="{00000000-0008-0000-0000-00007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69" name="Line 773">
          <a:extLst>
            <a:ext uri="{FF2B5EF4-FFF2-40B4-BE49-F238E27FC236}">
              <a16:creationId xmlns:a16="http://schemas.microsoft.com/office/drawing/2014/main" id="{00000000-0008-0000-0000-00007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0" name="Line 774">
          <a:extLst>
            <a:ext uri="{FF2B5EF4-FFF2-40B4-BE49-F238E27FC236}">
              <a16:creationId xmlns:a16="http://schemas.microsoft.com/office/drawing/2014/main" id="{00000000-0008-0000-0000-00007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1" name="Line 775">
          <a:extLst>
            <a:ext uri="{FF2B5EF4-FFF2-40B4-BE49-F238E27FC236}">
              <a16:creationId xmlns:a16="http://schemas.microsoft.com/office/drawing/2014/main" id="{00000000-0008-0000-0000-00007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2" name="Line 776">
          <a:extLst>
            <a:ext uri="{FF2B5EF4-FFF2-40B4-BE49-F238E27FC236}">
              <a16:creationId xmlns:a16="http://schemas.microsoft.com/office/drawing/2014/main" id="{00000000-0008-0000-0000-00007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3" name="Line 777">
          <a:extLst>
            <a:ext uri="{FF2B5EF4-FFF2-40B4-BE49-F238E27FC236}">
              <a16:creationId xmlns:a16="http://schemas.microsoft.com/office/drawing/2014/main" id="{00000000-0008-0000-0000-00007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4" name="Line 778">
          <a:extLst>
            <a:ext uri="{FF2B5EF4-FFF2-40B4-BE49-F238E27FC236}">
              <a16:creationId xmlns:a16="http://schemas.microsoft.com/office/drawing/2014/main" id="{00000000-0008-0000-0000-00007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5" name="Line 779">
          <a:extLst>
            <a:ext uri="{FF2B5EF4-FFF2-40B4-BE49-F238E27FC236}">
              <a16:creationId xmlns:a16="http://schemas.microsoft.com/office/drawing/2014/main" id="{00000000-0008-0000-0000-00007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6" name="Line 780">
          <a:extLst>
            <a:ext uri="{FF2B5EF4-FFF2-40B4-BE49-F238E27FC236}">
              <a16:creationId xmlns:a16="http://schemas.microsoft.com/office/drawing/2014/main" id="{00000000-0008-0000-0000-00008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7" name="Line 781">
          <a:extLst>
            <a:ext uri="{FF2B5EF4-FFF2-40B4-BE49-F238E27FC236}">
              <a16:creationId xmlns:a16="http://schemas.microsoft.com/office/drawing/2014/main" id="{00000000-0008-0000-0000-00008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8" name="Line 782">
          <a:extLst>
            <a:ext uri="{FF2B5EF4-FFF2-40B4-BE49-F238E27FC236}">
              <a16:creationId xmlns:a16="http://schemas.microsoft.com/office/drawing/2014/main" id="{00000000-0008-0000-0000-00008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79" name="Line 783">
          <a:extLst>
            <a:ext uri="{FF2B5EF4-FFF2-40B4-BE49-F238E27FC236}">
              <a16:creationId xmlns:a16="http://schemas.microsoft.com/office/drawing/2014/main" id="{00000000-0008-0000-0000-00008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0" name="Line 784">
          <a:extLst>
            <a:ext uri="{FF2B5EF4-FFF2-40B4-BE49-F238E27FC236}">
              <a16:creationId xmlns:a16="http://schemas.microsoft.com/office/drawing/2014/main" id="{00000000-0008-0000-0000-00008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1" name="Line 785">
          <a:extLst>
            <a:ext uri="{FF2B5EF4-FFF2-40B4-BE49-F238E27FC236}">
              <a16:creationId xmlns:a16="http://schemas.microsoft.com/office/drawing/2014/main" id="{00000000-0008-0000-0000-00008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2" name="Line 786">
          <a:extLst>
            <a:ext uri="{FF2B5EF4-FFF2-40B4-BE49-F238E27FC236}">
              <a16:creationId xmlns:a16="http://schemas.microsoft.com/office/drawing/2014/main" id="{00000000-0008-0000-0000-00008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3" name="Line 787">
          <a:extLst>
            <a:ext uri="{FF2B5EF4-FFF2-40B4-BE49-F238E27FC236}">
              <a16:creationId xmlns:a16="http://schemas.microsoft.com/office/drawing/2014/main" id="{00000000-0008-0000-0000-00008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4" name="Line 788">
          <a:extLst>
            <a:ext uri="{FF2B5EF4-FFF2-40B4-BE49-F238E27FC236}">
              <a16:creationId xmlns:a16="http://schemas.microsoft.com/office/drawing/2014/main" id="{00000000-0008-0000-0000-00008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5" name="Line 789">
          <a:extLst>
            <a:ext uri="{FF2B5EF4-FFF2-40B4-BE49-F238E27FC236}">
              <a16:creationId xmlns:a16="http://schemas.microsoft.com/office/drawing/2014/main" id="{00000000-0008-0000-0000-00008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6" name="Line 790">
          <a:extLst>
            <a:ext uri="{FF2B5EF4-FFF2-40B4-BE49-F238E27FC236}">
              <a16:creationId xmlns:a16="http://schemas.microsoft.com/office/drawing/2014/main" id="{00000000-0008-0000-0000-00008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7" name="Line 791">
          <a:extLst>
            <a:ext uri="{FF2B5EF4-FFF2-40B4-BE49-F238E27FC236}">
              <a16:creationId xmlns:a16="http://schemas.microsoft.com/office/drawing/2014/main" id="{00000000-0008-0000-0000-00008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8" name="Line 792">
          <a:extLst>
            <a:ext uri="{FF2B5EF4-FFF2-40B4-BE49-F238E27FC236}">
              <a16:creationId xmlns:a16="http://schemas.microsoft.com/office/drawing/2014/main" id="{00000000-0008-0000-0000-00008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89" name="Line 793">
          <a:extLst>
            <a:ext uri="{FF2B5EF4-FFF2-40B4-BE49-F238E27FC236}">
              <a16:creationId xmlns:a16="http://schemas.microsoft.com/office/drawing/2014/main" id="{00000000-0008-0000-0000-00008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0" name="Line 794">
          <a:extLst>
            <a:ext uri="{FF2B5EF4-FFF2-40B4-BE49-F238E27FC236}">
              <a16:creationId xmlns:a16="http://schemas.microsoft.com/office/drawing/2014/main" id="{00000000-0008-0000-0000-00008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1" name="Line 795">
          <a:extLst>
            <a:ext uri="{FF2B5EF4-FFF2-40B4-BE49-F238E27FC236}">
              <a16:creationId xmlns:a16="http://schemas.microsoft.com/office/drawing/2014/main" id="{00000000-0008-0000-0000-00008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2" name="Line 796">
          <a:extLst>
            <a:ext uri="{FF2B5EF4-FFF2-40B4-BE49-F238E27FC236}">
              <a16:creationId xmlns:a16="http://schemas.microsoft.com/office/drawing/2014/main" id="{00000000-0008-0000-0000-00009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3" name="Line 797">
          <a:extLst>
            <a:ext uri="{FF2B5EF4-FFF2-40B4-BE49-F238E27FC236}">
              <a16:creationId xmlns:a16="http://schemas.microsoft.com/office/drawing/2014/main" id="{00000000-0008-0000-0000-00009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4" name="Line 798">
          <a:extLst>
            <a:ext uri="{FF2B5EF4-FFF2-40B4-BE49-F238E27FC236}">
              <a16:creationId xmlns:a16="http://schemas.microsoft.com/office/drawing/2014/main" id="{00000000-0008-0000-0000-00009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5" name="Line 799">
          <a:extLst>
            <a:ext uri="{FF2B5EF4-FFF2-40B4-BE49-F238E27FC236}">
              <a16:creationId xmlns:a16="http://schemas.microsoft.com/office/drawing/2014/main" id="{00000000-0008-0000-0000-00009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6" name="Line 800">
          <a:extLst>
            <a:ext uri="{FF2B5EF4-FFF2-40B4-BE49-F238E27FC236}">
              <a16:creationId xmlns:a16="http://schemas.microsoft.com/office/drawing/2014/main" id="{00000000-0008-0000-0000-00009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7" name="Line 801">
          <a:extLst>
            <a:ext uri="{FF2B5EF4-FFF2-40B4-BE49-F238E27FC236}">
              <a16:creationId xmlns:a16="http://schemas.microsoft.com/office/drawing/2014/main" id="{00000000-0008-0000-0000-00009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8" name="Line 802">
          <a:extLst>
            <a:ext uri="{FF2B5EF4-FFF2-40B4-BE49-F238E27FC236}">
              <a16:creationId xmlns:a16="http://schemas.microsoft.com/office/drawing/2014/main" id="{00000000-0008-0000-0000-00009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0999" name="Line 803">
          <a:extLst>
            <a:ext uri="{FF2B5EF4-FFF2-40B4-BE49-F238E27FC236}">
              <a16:creationId xmlns:a16="http://schemas.microsoft.com/office/drawing/2014/main" id="{00000000-0008-0000-0000-00009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0" name="Line 804">
          <a:extLst>
            <a:ext uri="{FF2B5EF4-FFF2-40B4-BE49-F238E27FC236}">
              <a16:creationId xmlns:a16="http://schemas.microsoft.com/office/drawing/2014/main" id="{00000000-0008-0000-0000-00009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1" name="Line 805">
          <a:extLst>
            <a:ext uri="{FF2B5EF4-FFF2-40B4-BE49-F238E27FC236}">
              <a16:creationId xmlns:a16="http://schemas.microsoft.com/office/drawing/2014/main" id="{00000000-0008-0000-0000-00009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2" name="Line 806">
          <a:extLst>
            <a:ext uri="{FF2B5EF4-FFF2-40B4-BE49-F238E27FC236}">
              <a16:creationId xmlns:a16="http://schemas.microsoft.com/office/drawing/2014/main" id="{00000000-0008-0000-0000-00009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3" name="Line 807">
          <a:extLst>
            <a:ext uri="{FF2B5EF4-FFF2-40B4-BE49-F238E27FC236}">
              <a16:creationId xmlns:a16="http://schemas.microsoft.com/office/drawing/2014/main" id="{00000000-0008-0000-0000-00009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4" name="Line 808">
          <a:extLst>
            <a:ext uri="{FF2B5EF4-FFF2-40B4-BE49-F238E27FC236}">
              <a16:creationId xmlns:a16="http://schemas.microsoft.com/office/drawing/2014/main" id="{00000000-0008-0000-0000-00009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5" name="Line 809">
          <a:extLst>
            <a:ext uri="{FF2B5EF4-FFF2-40B4-BE49-F238E27FC236}">
              <a16:creationId xmlns:a16="http://schemas.microsoft.com/office/drawing/2014/main" id="{00000000-0008-0000-0000-00009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6" name="Line 810">
          <a:extLst>
            <a:ext uri="{FF2B5EF4-FFF2-40B4-BE49-F238E27FC236}">
              <a16:creationId xmlns:a16="http://schemas.microsoft.com/office/drawing/2014/main" id="{00000000-0008-0000-0000-00009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7" name="Line 811">
          <a:extLst>
            <a:ext uri="{FF2B5EF4-FFF2-40B4-BE49-F238E27FC236}">
              <a16:creationId xmlns:a16="http://schemas.microsoft.com/office/drawing/2014/main" id="{00000000-0008-0000-0000-00009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8" name="Line 812">
          <a:extLst>
            <a:ext uri="{FF2B5EF4-FFF2-40B4-BE49-F238E27FC236}">
              <a16:creationId xmlns:a16="http://schemas.microsoft.com/office/drawing/2014/main" id="{00000000-0008-0000-0000-0000A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09" name="Line 813">
          <a:extLst>
            <a:ext uri="{FF2B5EF4-FFF2-40B4-BE49-F238E27FC236}">
              <a16:creationId xmlns:a16="http://schemas.microsoft.com/office/drawing/2014/main" id="{00000000-0008-0000-0000-0000A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0" name="Line 814">
          <a:extLst>
            <a:ext uri="{FF2B5EF4-FFF2-40B4-BE49-F238E27FC236}">
              <a16:creationId xmlns:a16="http://schemas.microsoft.com/office/drawing/2014/main" id="{00000000-0008-0000-0000-0000A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1" name="Line 815">
          <a:extLst>
            <a:ext uri="{FF2B5EF4-FFF2-40B4-BE49-F238E27FC236}">
              <a16:creationId xmlns:a16="http://schemas.microsoft.com/office/drawing/2014/main" id="{00000000-0008-0000-0000-0000A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2" name="Line 816">
          <a:extLst>
            <a:ext uri="{FF2B5EF4-FFF2-40B4-BE49-F238E27FC236}">
              <a16:creationId xmlns:a16="http://schemas.microsoft.com/office/drawing/2014/main" id="{00000000-0008-0000-0000-0000A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3" name="Line 817">
          <a:extLst>
            <a:ext uri="{FF2B5EF4-FFF2-40B4-BE49-F238E27FC236}">
              <a16:creationId xmlns:a16="http://schemas.microsoft.com/office/drawing/2014/main" id="{00000000-0008-0000-0000-0000A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4" name="Line 818">
          <a:extLst>
            <a:ext uri="{FF2B5EF4-FFF2-40B4-BE49-F238E27FC236}">
              <a16:creationId xmlns:a16="http://schemas.microsoft.com/office/drawing/2014/main" id="{00000000-0008-0000-0000-0000A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5" name="Line 819">
          <a:extLst>
            <a:ext uri="{FF2B5EF4-FFF2-40B4-BE49-F238E27FC236}">
              <a16:creationId xmlns:a16="http://schemas.microsoft.com/office/drawing/2014/main" id="{00000000-0008-0000-0000-0000A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6" name="Line 820">
          <a:extLst>
            <a:ext uri="{FF2B5EF4-FFF2-40B4-BE49-F238E27FC236}">
              <a16:creationId xmlns:a16="http://schemas.microsoft.com/office/drawing/2014/main" id="{00000000-0008-0000-0000-0000A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7" name="Line 821">
          <a:extLst>
            <a:ext uri="{FF2B5EF4-FFF2-40B4-BE49-F238E27FC236}">
              <a16:creationId xmlns:a16="http://schemas.microsoft.com/office/drawing/2014/main" id="{00000000-0008-0000-0000-0000A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8" name="Line 822">
          <a:extLst>
            <a:ext uri="{FF2B5EF4-FFF2-40B4-BE49-F238E27FC236}">
              <a16:creationId xmlns:a16="http://schemas.microsoft.com/office/drawing/2014/main" id="{00000000-0008-0000-0000-0000A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19" name="Line 823">
          <a:extLst>
            <a:ext uri="{FF2B5EF4-FFF2-40B4-BE49-F238E27FC236}">
              <a16:creationId xmlns:a16="http://schemas.microsoft.com/office/drawing/2014/main" id="{00000000-0008-0000-0000-0000A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0" name="Line 824">
          <a:extLst>
            <a:ext uri="{FF2B5EF4-FFF2-40B4-BE49-F238E27FC236}">
              <a16:creationId xmlns:a16="http://schemas.microsoft.com/office/drawing/2014/main" id="{00000000-0008-0000-0000-0000A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1" name="Line 825">
          <a:extLst>
            <a:ext uri="{FF2B5EF4-FFF2-40B4-BE49-F238E27FC236}">
              <a16:creationId xmlns:a16="http://schemas.microsoft.com/office/drawing/2014/main" id="{00000000-0008-0000-0000-0000A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2" name="Line 826">
          <a:extLst>
            <a:ext uri="{FF2B5EF4-FFF2-40B4-BE49-F238E27FC236}">
              <a16:creationId xmlns:a16="http://schemas.microsoft.com/office/drawing/2014/main" id="{00000000-0008-0000-0000-0000A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3" name="Line 827">
          <a:extLst>
            <a:ext uri="{FF2B5EF4-FFF2-40B4-BE49-F238E27FC236}">
              <a16:creationId xmlns:a16="http://schemas.microsoft.com/office/drawing/2014/main" id="{00000000-0008-0000-0000-0000A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4" name="Line 828">
          <a:extLst>
            <a:ext uri="{FF2B5EF4-FFF2-40B4-BE49-F238E27FC236}">
              <a16:creationId xmlns:a16="http://schemas.microsoft.com/office/drawing/2014/main" id="{00000000-0008-0000-0000-0000B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5" name="Line 829">
          <a:extLst>
            <a:ext uri="{FF2B5EF4-FFF2-40B4-BE49-F238E27FC236}">
              <a16:creationId xmlns:a16="http://schemas.microsoft.com/office/drawing/2014/main" id="{00000000-0008-0000-0000-0000B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6" name="Line 830">
          <a:extLst>
            <a:ext uri="{FF2B5EF4-FFF2-40B4-BE49-F238E27FC236}">
              <a16:creationId xmlns:a16="http://schemas.microsoft.com/office/drawing/2014/main" id="{00000000-0008-0000-0000-0000B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7" name="Line 831">
          <a:extLst>
            <a:ext uri="{FF2B5EF4-FFF2-40B4-BE49-F238E27FC236}">
              <a16:creationId xmlns:a16="http://schemas.microsoft.com/office/drawing/2014/main" id="{00000000-0008-0000-0000-0000B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8" name="Line 832">
          <a:extLst>
            <a:ext uri="{FF2B5EF4-FFF2-40B4-BE49-F238E27FC236}">
              <a16:creationId xmlns:a16="http://schemas.microsoft.com/office/drawing/2014/main" id="{00000000-0008-0000-0000-0000B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29" name="Line 833">
          <a:extLst>
            <a:ext uri="{FF2B5EF4-FFF2-40B4-BE49-F238E27FC236}">
              <a16:creationId xmlns:a16="http://schemas.microsoft.com/office/drawing/2014/main" id="{00000000-0008-0000-0000-0000B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0" name="Line 834">
          <a:extLst>
            <a:ext uri="{FF2B5EF4-FFF2-40B4-BE49-F238E27FC236}">
              <a16:creationId xmlns:a16="http://schemas.microsoft.com/office/drawing/2014/main" id="{00000000-0008-0000-0000-0000B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1" name="Line 835">
          <a:extLst>
            <a:ext uri="{FF2B5EF4-FFF2-40B4-BE49-F238E27FC236}">
              <a16:creationId xmlns:a16="http://schemas.microsoft.com/office/drawing/2014/main" id="{00000000-0008-0000-0000-0000B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2" name="Line 836">
          <a:extLst>
            <a:ext uri="{FF2B5EF4-FFF2-40B4-BE49-F238E27FC236}">
              <a16:creationId xmlns:a16="http://schemas.microsoft.com/office/drawing/2014/main" id="{00000000-0008-0000-0000-0000B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3" name="Line 837">
          <a:extLst>
            <a:ext uri="{FF2B5EF4-FFF2-40B4-BE49-F238E27FC236}">
              <a16:creationId xmlns:a16="http://schemas.microsoft.com/office/drawing/2014/main" id="{00000000-0008-0000-0000-0000B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4" name="Line 838">
          <a:extLst>
            <a:ext uri="{FF2B5EF4-FFF2-40B4-BE49-F238E27FC236}">
              <a16:creationId xmlns:a16="http://schemas.microsoft.com/office/drawing/2014/main" id="{00000000-0008-0000-0000-0000B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5" name="Line 839">
          <a:extLst>
            <a:ext uri="{FF2B5EF4-FFF2-40B4-BE49-F238E27FC236}">
              <a16:creationId xmlns:a16="http://schemas.microsoft.com/office/drawing/2014/main" id="{00000000-0008-0000-0000-0000B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6" name="AutoShape 840">
          <a:extLst>
            <a:ext uri="{FF2B5EF4-FFF2-40B4-BE49-F238E27FC236}">
              <a16:creationId xmlns:a16="http://schemas.microsoft.com/office/drawing/2014/main" id="{00000000-0008-0000-0000-0000B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7" name="AutoShape 841">
          <a:extLst>
            <a:ext uri="{FF2B5EF4-FFF2-40B4-BE49-F238E27FC236}">
              <a16:creationId xmlns:a16="http://schemas.microsoft.com/office/drawing/2014/main" id="{00000000-0008-0000-0000-0000B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8" name="AutoShape 842">
          <a:extLst>
            <a:ext uri="{FF2B5EF4-FFF2-40B4-BE49-F238E27FC236}">
              <a16:creationId xmlns:a16="http://schemas.microsoft.com/office/drawing/2014/main" id="{00000000-0008-0000-0000-0000B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39" name="AutoShape 843">
          <a:extLst>
            <a:ext uri="{FF2B5EF4-FFF2-40B4-BE49-F238E27FC236}">
              <a16:creationId xmlns:a16="http://schemas.microsoft.com/office/drawing/2014/main" id="{00000000-0008-0000-0000-0000B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0" name="AutoShape 844">
          <a:extLst>
            <a:ext uri="{FF2B5EF4-FFF2-40B4-BE49-F238E27FC236}">
              <a16:creationId xmlns:a16="http://schemas.microsoft.com/office/drawing/2014/main" id="{00000000-0008-0000-0000-0000C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1" name="AutoShape 845">
          <a:extLst>
            <a:ext uri="{FF2B5EF4-FFF2-40B4-BE49-F238E27FC236}">
              <a16:creationId xmlns:a16="http://schemas.microsoft.com/office/drawing/2014/main" id="{00000000-0008-0000-0000-0000C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2" name="AutoShape 846">
          <a:extLst>
            <a:ext uri="{FF2B5EF4-FFF2-40B4-BE49-F238E27FC236}">
              <a16:creationId xmlns:a16="http://schemas.microsoft.com/office/drawing/2014/main" id="{00000000-0008-0000-0000-0000C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3" name="AutoShape 847">
          <a:extLst>
            <a:ext uri="{FF2B5EF4-FFF2-40B4-BE49-F238E27FC236}">
              <a16:creationId xmlns:a16="http://schemas.microsoft.com/office/drawing/2014/main" id="{00000000-0008-0000-0000-0000C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4" name="AutoShape 848">
          <a:extLst>
            <a:ext uri="{FF2B5EF4-FFF2-40B4-BE49-F238E27FC236}">
              <a16:creationId xmlns:a16="http://schemas.microsoft.com/office/drawing/2014/main" id="{00000000-0008-0000-0000-0000C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5" name="AutoShape 849">
          <a:extLst>
            <a:ext uri="{FF2B5EF4-FFF2-40B4-BE49-F238E27FC236}">
              <a16:creationId xmlns:a16="http://schemas.microsoft.com/office/drawing/2014/main" id="{00000000-0008-0000-0000-0000C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6" name="AutoShape 850">
          <a:extLst>
            <a:ext uri="{FF2B5EF4-FFF2-40B4-BE49-F238E27FC236}">
              <a16:creationId xmlns:a16="http://schemas.microsoft.com/office/drawing/2014/main" id="{00000000-0008-0000-0000-0000C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7" name="AutoShape 851">
          <a:extLst>
            <a:ext uri="{FF2B5EF4-FFF2-40B4-BE49-F238E27FC236}">
              <a16:creationId xmlns:a16="http://schemas.microsoft.com/office/drawing/2014/main" id="{00000000-0008-0000-0000-0000C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8" name="AutoShape 852">
          <a:extLst>
            <a:ext uri="{FF2B5EF4-FFF2-40B4-BE49-F238E27FC236}">
              <a16:creationId xmlns:a16="http://schemas.microsoft.com/office/drawing/2014/main" id="{00000000-0008-0000-0000-0000C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49" name="AutoShape 853">
          <a:extLst>
            <a:ext uri="{FF2B5EF4-FFF2-40B4-BE49-F238E27FC236}">
              <a16:creationId xmlns:a16="http://schemas.microsoft.com/office/drawing/2014/main" id="{00000000-0008-0000-0000-0000C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0" name="AutoShape 854">
          <a:extLst>
            <a:ext uri="{FF2B5EF4-FFF2-40B4-BE49-F238E27FC236}">
              <a16:creationId xmlns:a16="http://schemas.microsoft.com/office/drawing/2014/main" id="{00000000-0008-0000-0000-0000C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1" name="AutoShape 855">
          <a:extLst>
            <a:ext uri="{FF2B5EF4-FFF2-40B4-BE49-F238E27FC236}">
              <a16:creationId xmlns:a16="http://schemas.microsoft.com/office/drawing/2014/main" id="{00000000-0008-0000-0000-0000C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2" name="AutoShape 856">
          <a:extLst>
            <a:ext uri="{FF2B5EF4-FFF2-40B4-BE49-F238E27FC236}">
              <a16:creationId xmlns:a16="http://schemas.microsoft.com/office/drawing/2014/main" id="{00000000-0008-0000-0000-0000C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3" name="AutoShape 857">
          <a:extLst>
            <a:ext uri="{FF2B5EF4-FFF2-40B4-BE49-F238E27FC236}">
              <a16:creationId xmlns:a16="http://schemas.microsoft.com/office/drawing/2014/main" id="{00000000-0008-0000-0000-0000C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4" name="AutoShape 858">
          <a:extLst>
            <a:ext uri="{FF2B5EF4-FFF2-40B4-BE49-F238E27FC236}">
              <a16:creationId xmlns:a16="http://schemas.microsoft.com/office/drawing/2014/main" id="{00000000-0008-0000-0000-0000C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5" name="AutoShape 859">
          <a:extLst>
            <a:ext uri="{FF2B5EF4-FFF2-40B4-BE49-F238E27FC236}">
              <a16:creationId xmlns:a16="http://schemas.microsoft.com/office/drawing/2014/main" id="{00000000-0008-0000-0000-0000C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6" name="AutoShape 860">
          <a:extLst>
            <a:ext uri="{FF2B5EF4-FFF2-40B4-BE49-F238E27FC236}">
              <a16:creationId xmlns:a16="http://schemas.microsoft.com/office/drawing/2014/main" id="{00000000-0008-0000-0000-0000D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7" name="AutoShape 861">
          <a:extLst>
            <a:ext uri="{FF2B5EF4-FFF2-40B4-BE49-F238E27FC236}">
              <a16:creationId xmlns:a16="http://schemas.microsoft.com/office/drawing/2014/main" id="{00000000-0008-0000-0000-0000D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8" name="AutoShape 862">
          <a:extLst>
            <a:ext uri="{FF2B5EF4-FFF2-40B4-BE49-F238E27FC236}">
              <a16:creationId xmlns:a16="http://schemas.microsoft.com/office/drawing/2014/main" id="{00000000-0008-0000-0000-0000D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59" name="AutoShape 863">
          <a:extLst>
            <a:ext uri="{FF2B5EF4-FFF2-40B4-BE49-F238E27FC236}">
              <a16:creationId xmlns:a16="http://schemas.microsoft.com/office/drawing/2014/main" id="{00000000-0008-0000-0000-0000D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0" name="AutoShape 864">
          <a:extLst>
            <a:ext uri="{FF2B5EF4-FFF2-40B4-BE49-F238E27FC236}">
              <a16:creationId xmlns:a16="http://schemas.microsoft.com/office/drawing/2014/main" id="{00000000-0008-0000-0000-0000D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1" name="AutoShape 865">
          <a:extLst>
            <a:ext uri="{FF2B5EF4-FFF2-40B4-BE49-F238E27FC236}">
              <a16:creationId xmlns:a16="http://schemas.microsoft.com/office/drawing/2014/main" id="{00000000-0008-0000-0000-0000D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2" name="AutoShape 866">
          <a:extLst>
            <a:ext uri="{FF2B5EF4-FFF2-40B4-BE49-F238E27FC236}">
              <a16:creationId xmlns:a16="http://schemas.microsoft.com/office/drawing/2014/main" id="{00000000-0008-0000-0000-0000D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3" name="AutoShape 867">
          <a:extLst>
            <a:ext uri="{FF2B5EF4-FFF2-40B4-BE49-F238E27FC236}">
              <a16:creationId xmlns:a16="http://schemas.microsoft.com/office/drawing/2014/main" id="{00000000-0008-0000-0000-0000D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4" name="AutoShape 868">
          <a:extLst>
            <a:ext uri="{FF2B5EF4-FFF2-40B4-BE49-F238E27FC236}">
              <a16:creationId xmlns:a16="http://schemas.microsoft.com/office/drawing/2014/main" id="{00000000-0008-0000-0000-0000D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5" name="AutoShape 869">
          <a:extLst>
            <a:ext uri="{FF2B5EF4-FFF2-40B4-BE49-F238E27FC236}">
              <a16:creationId xmlns:a16="http://schemas.microsoft.com/office/drawing/2014/main" id="{00000000-0008-0000-0000-0000D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6" name="Line 872">
          <a:extLst>
            <a:ext uri="{FF2B5EF4-FFF2-40B4-BE49-F238E27FC236}">
              <a16:creationId xmlns:a16="http://schemas.microsoft.com/office/drawing/2014/main" id="{00000000-0008-0000-0000-0000D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7" name="Line 873">
          <a:extLst>
            <a:ext uri="{FF2B5EF4-FFF2-40B4-BE49-F238E27FC236}">
              <a16:creationId xmlns:a16="http://schemas.microsoft.com/office/drawing/2014/main" id="{00000000-0008-0000-0000-0000D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8" name="Line 874">
          <a:extLst>
            <a:ext uri="{FF2B5EF4-FFF2-40B4-BE49-F238E27FC236}">
              <a16:creationId xmlns:a16="http://schemas.microsoft.com/office/drawing/2014/main" id="{00000000-0008-0000-0000-0000D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69" name="Line 875">
          <a:extLst>
            <a:ext uri="{FF2B5EF4-FFF2-40B4-BE49-F238E27FC236}">
              <a16:creationId xmlns:a16="http://schemas.microsoft.com/office/drawing/2014/main" id="{00000000-0008-0000-0000-0000D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0" name="Line 876">
          <a:extLst>
            <a:ext uri="{FF2B5EF4-FFF2-40B4-BE49-F238E27FC236}">
              <a16:creationId xmlns:a16="http://schemas.microsoft.com/office/drawing/2014/main" id="{00000000-0008-0000-0000-0000D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1" name="Line 877">
          <a:extLst>
            <a:ext uri="{FF2B5EF4-FFF2-40B4-BE49-F238E27FC236}">
              <a16:creationId xmlns:a16="http://schemas.microsoft.com/office/drawing/2014/main" id="{00000000-0008-0000-0000-0000D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2" name="Line 878">
          <a:extLst>
            <a:ext uri="{FF2B5EF4-FFF2-40B4-BE49-F238E27FC236}">
              <a16:creationId xmlns:a16="http://schemas.microsoft.com/office/drawing/2014/main" id="{00000000-0008-0000-0000-0000E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3" name="Line 879">
          <a:extLst>
            <a:ext uri="{FF2B5EF4-FFF2-40B4-BE49-F238E27FC236}">
              <a16:creationId xmlns:a16="http://schemas.microsoft.com/office/drawing/2014/main" id="{00000000-0008-0000-0000-0000E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4" name="Line 880">
          <a:extLst>
            <a:ext uri="{FF2B5EF4-FFF2-40B4-BE49-F238E27FC236}">
              <a16:creationId xmlns:a16="http://schemas.microsoft.com/office/drawing/2014/main" id="{00000000-0008-0000-0000-0000E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5" name="Line 881">
          <a:extLst>
            <a:ext uri="{FF2B5EF4-FFF2-40B4-BE49-F238E27FC236}">
              <a16:creationId xmlns:a16="http://schemas.microsoft.com/office/drawing/2014/main" id="{00000000-0008-0000-0000-0000E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6" name="Line 882">
          <a:extLst>
            <a:ext uri="{FF2B5EF4-FFF2-40B4-BE49-F238E27FC236}">
              <a16:creationId xmlns:a16="http://schemas.microsoft.com/office/drawing/2014/main" id="{00000000-0008-0000-0000-0000E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7" name="Line 883">
          <a:extLst>
            <a:ext uri="{FF2B5EF4-FFF2-40B4-BE49-F238E27FC236}">
              <a16:creationId xmlns:a16="http://schemas.microsoft.com/office/drawing/2014/main" id="{00000000-0008-0000-0000-0000E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8" name="Line 884">
          <a:extLst>
            <a:ext uri="{FF2B5EF4-FFF2-40B4-BE49-F238E27FC236}">
              <a16:creationId xmlns:a16="http://schemas.microsoft.com/office/drawing/2014/main" id="{00000000-0008-0000-0000-0000E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79" name="Line 885">
          <a:extLst>
            <a:ext uri="{FF2B5EF4-FFF2-40B4-BE49-F238E27FC236}">
              <a16:creationId xmlns:a16="http://schemas.microsoft.com/office/drawing/2014/main" id="{00000000-0008-0000-0000-0000E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0" name="Line 886">
          <a:extLst>
            <a:ext uri="{FF2B5EF4-FFF2-40B4-BE49-F238E27FC236}">
              <a16:creationId xmlns:a16="http://schemas.microsoft.com/office/drawing/2014/main" id="{00000000-0008-0000-0000-0000E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1" name="Line 887">
          <a:extLst>
            <a:ext uri="{FF2B5EF4-FFF2-40B4-BE49-F238E27FC236}">
              <a16:creationId xmlns:a16="http://schemas.microsoft.com/office/drawing/2014/main" id="{00000000-0008-0000-0000-0000E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2" name="Line 888">
          <a:extLst>
            <a:ext uri="{FF2B5EF4-FFF2-40B4-BE49-F238E27FC236}">
              <a16:creationId xmlns:a16="http://schemas.microsoft.com/office/drawing/2014/main" id="{00000000-0008-0000-0000-0000E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3" name="Line 889">
          <a:extLst>
            <a:ext uri="{FF2B5EF4-FFF2-40B4-BE49-F238E27FC236}">
              <a16:creationId xmlns:a16="http://schemas.microsoft.com/office/drawing/2014/main" id="{00000000-0008-0000-0000-0000E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4" name="Line 890">
          <a:extLst>
            <a:ext uri="{FF2B5EF4-FFF2-40B4-BE49-F238E27FC236}">
              <a16:creationId xmlns:a16="http://schemas.microsoft.com/office/drawing/2014/main" id="{00000000-0008-0000-0000-0000E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5" name="Line 891">
          <a:extLst>
            <a:ext uri="{FF2B5EF4-FFF2-40B4-BE49-F238E27FC236}">
              <a16:creationId xmlns:a16="http://schemas.microsoft.com/office/drawing/2014/main" id="{00000000-0008-0000-0000-0000E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6" name="Line 892">
          <a:extLst>
            <a:ext uri="{FF2B5EF4-FFF2-40B4-BE49-F238E27FC236}">
              <a16:creationId xmlns:a16="http://schemas.microsoft.com/office/drawing/2014/main" id="{00000000-0008-0000-0000-0000E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7" name="Line 893">
          <a:extLst>
            <a:ext uri="{FF2B5EF4-FFF2-40B4-BE49-F238E27FC236}">
              <a16:creationId xmlns:a16="http://schemas.microsoft.com/office/drawing/2014/main" id="{00000000-0008-0000-0000-0000E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8" name="Line 894">
          <a:extLst>
            <a:ext uri="{FF2B5EF4-FFF2-40B4-BE49-F238E27FC236}">
              <a16:creationId xmlns:a16="http://schemas.microsoft.com/office/drawing/2014/main" id="{00000000-0008-0000-0000-0000F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89" name="Line 895">
          <a:extLst>
            <a:ext uri="{FF2B5EF4-FFF2-40B4-BE49-F238E27FC236}">
              <a16:creationId xmlns:a16="http://schemas.microsoft.com/office/drawing/2014/main" id="{00000000-0008-0000-0000-0000F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0" name="Line 896">
          <a:extLst>
            <a:ext uri="{FF2B5EF4-FFF2-40B4-BE49-F238E27FC236}">
              <a16:creationId xmlns:a16="http://schemas.microsoft.com/office/drawing/2014/main" id="{00000000-0008-0000-0000-0000F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1" name="Line 897">
          <a:extLst>
            <a:ext uri="{FF2B5EF4-FFF2-40B4-BE49-F238E27FC236}">
              <a16:creationId xmlns:a16="http://schemas.microsoft.com/office/drawing/2014/main" id="{00000000-0008-0000-0000-0000F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2" name="Line 898">
          <a:extLst>
            <a:ext uri="{FF2B5EF4-FFF2-40B4-BE49-F238E27FC236}">
              <a16:creationId xmlns:a16="http://schemas.microsoft.com/office/drawing/2014/main" id="{00000000-0008-0000-0000-0000F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3" name="Line 899">
          <a:extLst>
            <a:ext uri="{FF2B5EF4-FFF2-40B4-BE49-F238E27FC236}">
              <a16:creationId xmlns:a16="http://schemas.microsoft.com/office/drawing/2014/main" id="{00000000-0008-0000-0000-0000F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4" name="Line 900">
          <a:extLst>
            <a:ext uri="{FF2B5EF4-FFF2-40B4-BE49-F238E27FC236}">
              <a16:creationId xmlns:a16="http://schemas.microsoft.com/office/drawing/2014/main" id="{00000000-0008-0000-0000-0000F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5" name="Line 901">
          <a:extLst>
            <a:ext uri="{FF2B5EF4-FFF2-40B4-BE49-F238E27FC236}">
              <a16:creationId xmlns:a16="http://schemas.microsoft.com/office/drawing/2014/main" id="{00000000-0008-0000-0000-0000F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6" name="Line 902">
          <a:extLst>
            <a:ext uri="{FF2B5EF4-FFF2-40B4-BE49-F238E27FC236}">
              <a16:creationId xmlns:a16="http://schemas.microsoft.com/office/drawing/2014/main" id="{00000000-0008-0000-0000-0000F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7" name="Line 903">
          <a:extLst>
            <a:ext uri="{FF2B5EF4-FFF2-40B4-BE49-F238E27FC236}">
              <a16:creationId xmlns:a16="http://schemas.microsoft.com/office/drawing/2014/main" id="{00000000-0008-0000-0000-0000F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8" name="Line 904">
          <a:extLst>
            <a:ext uri="{FF2B5EF4-FFF2-40B4-BE49-F238E27FC236}">
              <a16:creationId xmlns:a16="http://schemas.microsoft.com/office/drawing/2014/main" id="{00000000-0008-0000-0000-0000F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099" name="Line 905">
          <a:extLst>
            <a:ext uri="{FF2B5EF4-FFF2-40B4-BE49-F238E27FC236}">
              <a16:creationId xmlns:a16="http://schemas.microsoft.com/office/drawing/2014/main" id="{00000000-0008-0000-0000-0000F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0" name="Line 906">
          <a:extLst>
            <a:ext uri="{FF2B5EF4-FFF2-40B4-BE49-F238E27FC236}">
              <a16:creationId xmlns:a16="http://schemas.microsoft.com/office/drawing/2014/main" id="{00000000-0008-0000-0000-0000F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1" name="Line 907">
          <a:extLst>
            <a:ext uri="{FF2B5EF4-FFF2-40B4-BE49-F238E27FC236}">
              <a16:creationId xmlns:a16="http://schemas.microsoft.com/office/drawing/2014/main" id="{00000000-0008-0000-0000-0000F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2" name="Line 908">
          <a:extLst>
            <a:ext uri="{FF2B5EF4-FFF2-40B4-BE49-F238E27FC236}">
              <a16:creationId xmlns:a16="http://schemas.microsoft.com/office/drawing/2014/main" id="{00000000-0008-0000-0000-0000F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3" name="Line 909">
          <a:extLst>
            <a:ext uri="{FF2B5EF4-FFF2-40B4-BE49-F238E27FC236}">
              <a16:creationId xmlns:a16="http://schemas.microsoft.com/office/drawing/2014/main" id="{00000000-0008-0000-0000-0000F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4" name="Line 910">
          <a:extLst>
            <a:ext uri="{FF2B5EF4-FFF2-40B4-BE49-F238E27FC236}">
              <a16:creationId xmlns:a16="http://schemas.microsoft.com/office/drawing/2014/main" id="{00000000-0008-0000-0000-00000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5" name="Line 911">
          <a:extLst>
            <a:ext uri="{FF2B5EF4-FFF2-40B4-BE49-F238E27FC236}">
              <a16:creationId xmlns:a16="http://schemas.microsoft.com/office/drawing/2014/main" id="{00000000-0008-0000-0000-00000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6" name="Line 912">
          <a:extLst>
            <a:ext uri="{FF2B5EF4-FFF2-40B4-BE49-F238E27FC236}">
              <a16:creationId xmlns:a16="http://schemas.microsoft.com/office/drawing/2014/main" id="{00000000-0008-0000-0000-00000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7" name="Line 913">
          <a:extLst>
            <a:ext uri="{FF2B5EF4-FFF2-40B4-BE49-F238E27FC236}">
              <a16:creationId xmlns:a16="http://schemas.microsoft.com/office/drawing/2014/main" id="{00000000-0008-0000-0000-00000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8" name="Line 914">
          <a:extLst>
            <a:ext uri="{FF2B5EF4-FFF2-40B4-BE49-F238E27FC236}">
              <a16:creationId xmlns:a16="http://schemas.microsoft.com/office/drawing/2014/main" id="{00000000-0008-0000-0000-00000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09" name="Line 915">
          <a:extLst>
            <a:ext uri="{FF2B5EF4-FFF2-40B4-BE49-F238E27FC236}">
              <a16:creationId xmlns:a16="http://schemas.microsoft.com/office/drawing/2014/main" id="{00000000-0008-0000-0000-00000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0" name="Line 916">
          <a:extLst>
            <a:ext uri="{FF2B5EF4-FFF2-40B4-BE49-F238E27FC236}">
              <a16:creationId xmlns:a16="http://schemas.microsoft.com/office/drawing/2014/main" id="{00000000-0008-0000-0000-00000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1" name="Line 917">
          <a:extLst>
            <a:ext uri="{FF2B5EF4-FFF2-40B4-BE49-F238E27FC236}">
              <a16:creationId xmlns:a16="http://schemas.microsoft.com/office/drawing/2014/main" id="{00000000-0008-0000-0000-00000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2" name="Line 918">
          <a:extLst>
            <a:ext uri="{FF2B5EF4-FFF2-40B4-BE49-F238E27FC236}">
              <a16:creationId xmlns:a16="http://schemas.microsoft.com/office/drawing/2014/main" id="{00000000-0008-0000-0000-00000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3" name="Line 919">
          <a:extLst>
            <a:ext uri="{FF2B5EF4-FFF2-40B4-BE49-F238E27FC236}">
              <a16:creationId xmlns:a16="http://schemas.microsoft.com/office/drawing/2014/main" id="{00000000-0008-0000-0000-00000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4" name="Line 920">
          <a:extLst>
            <a:ext uri="{FF2B5EF4-FFF2-40B4-BE49-F238E27FC236}">
              <a16:creationId xmlns:a16="http://schemas.microsoft.com/office/drawing/2014/main" id="{00000000-0008-0000-0000-00000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5" name="Line 921">
          <a:extLst>
            <a:ext uri="{FF2B5EF4-FFF2-40B4-BE49-F238E27FC236}">
              <a16:creationId xmlns:a16="http://schemas.microsoft.com/office/drawing/2014/main" id="{00000000-0008-0000-0000-00000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6" name="Line 922">
          <a:extLst>
            <a:ext uri="{FF2B5EF4-FFF2-40B4-BE49-F238E27FC236}">
              <a16:creationId xmlns:a16="http://schemas.microsoft.com/office/drawing/2014/main" id="{00000000-0008-0000-0000-00000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7" name="Line 923">
          <a:extLst>
            <a:ext uri="{FF2B5EF4-FFF2-40B4-BE49-F238E27FC236}">
              <a16:creationId xmlns:a16="http://schemas.microsoft.com/office/drawing/2014/main" id="{00000000-0008-0000-0000-00000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8" name="Line 924">
          <a:extLst>
            <a:ext uri="{FF2B5EF4-FFF2-40B4-BE49-F238E27FC236}">
              <a16:creationId xmlns:a16="http://schemas.microsoft.com/office/drawing/2014/main" id="{00000000-0008-0000-0000-00000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19" name="Line 925">
          <a:extLst>
            <a:ext uri="{FF2B5EF4-FFF2-40B4-BE49-F238E27FC236}">
              <a16:creationId xmlns:a16="http://schemas.microsoft.com/office/drawing/2014/main" id="{00000000-0008-0000-0000-00000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0" name="Line 926">
          <a:extLst>
            <a:ext uri="{FF2B5EF4-FFF2-40B4-BE49-F238E27FC236}">
              <a16:creationId xmlns:a16="http://schemas.microsoft.com/office/drawing/2014/main" id="{00000000-0008-0000-0000-00001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1" name="Line 927">
          <a:extLst>
            <a:ext uri="{FF2B5EF4-FFF2-40B4-BE49-F238E27FC236}">
              <a16:creationId xmlns:a16="http://schemas.microsoft.com/office/drawing/2014/main" id="{00000000-0008-0000-0000-00001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2" name="Line 928">
          <a:extLst>
            <a:ext uri="{FF2B5EF4-FFF2-40B4-BE49-F238E27FC236}">
              <a16:creationId xmlns:a16="http://schemas.microsoft.com/office/drawing/2014/main" id="{00000000-0008-0000-0000-00001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3" name="Line 929">
          <a:extLst>
            <a:ext uri="{FF2B5EF4-FFF2-40B4-BE49-F238E27FC236}">
              <a16:creationId xmlns:a16="http://schemas.microsoft.com/office/drawing/2014/main" id="{00000000-0008-0000-0000-00001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4" name="Line 930">
          <a:extLst>
            <a:ext uri="{FF2B5EF4-FFF2-40B4-BE49-F238E27FC236}">
              <a16:creationId xmlns:a16="http://schemas.microsoft.com/office/drawing/2014/main" id="{00000000-0008-0000-0000-00001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5" name="Line 931">
          <a:extLst>
            <a:ext uri="{FF2B5EF4-FFF2-40B4-BE49-F238E27FC236}">
              <a16:creationId xmlns:a16="http://schemas.microsoft.com/office/drawing/2014/main" id="{00000000-0008-0000-0000-00001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6" name="Line 932">
          <a:extLst>
            <a:ext uri="{FF2B5EF4-FFF2-40B4-BE49-F238E27FC236}">
              <a16:creationId xmlns:a16="http://schemas.microsoft.com/office/drawing/2014/main" id="{00000000-0008-0000-0000-00001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7" name="Line 933">
          <a:extLst>
            <a:ext uri="{FF2B5EF4-FFF2-40B4-BE49-F238E27FC236}">
              <a16:creationId xmlns:a16="http://schemas.microsoft.com/office/drawing/2014/main" id="{00000000-0008-0000-0000-00001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8" name="Line 934">
          <a:extLst>
            <a:ext uri="{FF2B5EF4-FFF2-40B4-BE49-F238E27FC236}">
              <a16:creationId xmlns:a16="http://schemas.microsoft.com/office/drawing/2014/main" id="{00000000-0008-0000-0000-00001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29" name="Line 935">
          <a:extLst>
            <a:ext uri="{FF2B5EF4-FFF2-40B4-BE49-F238E27FC236}">
              <a16:creationId xmlns:a16="http://schemas.microsoft.com/office/drawing/2014/main" id="{00000000-0008-0000-0000-00001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0" name="Line 936">
          <a:extLst>
            <a:ext uri="{FF2B5EF4-FFF2-40B4-BE49-F238E27FC236}">
              <a16:creationId xmlns:a16="http://schemas.microsoft.com/office/drawing/2014/main" id="{00000000-0008-0000-0000-00001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1" name="Line 937">
          <a:extLst>
            <a:ext uri="{FF2B5EF4-FFF2-40B4-BE49-F238E27FC236}">
              <a16:creationId xmlns:a16="http://schemas.microsoft.com/office/drawing/2014/main" id="{00000000-0008-0000-0000-00001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2" name="Line 938">
          <a:extLst>
            <a:ext uri="{FF2B5EF4-FFF2-40B4-BE49-F238E27FC236}">
              <a16:creationId xmlns:a16="http://schemas.microsoft.com/office/drawing/2014/main" id="{00000000-0008-0000-0000-00001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3" name="Line 939">
          <a:extLst>
            <a:ext uri="{FF2B5EF4-FFF2-40B4-BE49-F238E27FC236}">
              <a16:creationId xmlns:a16="http://schemas.microsoft.com/office/drawing/2014/main" id="{00000000-0008-0000-0000-00001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4" name="Line 940">
          <a:extLst>
            <a:ext uri="{FF2B5EF4-FFF2-40B4-BE49-F238E27FC236}">
              <a16:creationId xmlns:a16="http://schemas.microsoft.com/office/drawing/2014/main" id="{00000000-0008-0000-0000-00001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5" name="Line 941">
          <a:extLst>
            <a:ext uri="{FF2B5EF4-FFF2-40B4-BE49-F238E27FC236}">
              <a16:creationId xmlns:a16="http://schemas.microsoft.com/office/drawing/2014/main" id="{00000000-0008-0000-0000-00001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6" name="Line 942">
          <a:extLst>
            <a:ext uri="{FF2B5EF4-FFF2-40B4-BE49-F238E27FC236}">
              <a16:creationId xmlns:a16="http://schemas.microsoft.com/office/drawing/2014/main" id="{00000000-0008-0000-0000-00002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7" name="Line 943">
          <a:extLst>
            <a:ext uri="{FF2B5EF4-FFF2-40B4-BE49-F238E27FC236}">
              <a16:creationId xmlns:a16="http://schemas.microsoft.com/office/drawing/2014/main" id="{00000000-0008-0000-0000-00002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8" name="Line 944">
          <a:extLst>
            <a:ext uri="{FF2B5EF4-FFF2-40B4-BE49-F238E27FC236}">
              <a16:creationId xmlns:a16="http://schemas.microsoft.com/office/drawing/2014/main" id="{00000000-0008-0000-0000-00002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39" name="Line 945">
          <a:extLst>
            <a:ext uri="{FF2B5EF4-FFF2-40B4-BE49-F238E27FC236}">
              <a16:creationId xmlns:a16="http://schemas.microsoft.com/office/drawing/2014/main" id="{00000000-0008-0000-0000-00002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0" name="Line 946">
          <a:extLst>
            <a:ext uri="{FF2B5EF4-FFF2-40B4-BE49-F238E27FC236}">
              <a16:creationId xmlns:a16="http://schemas.microsoft.com/office/drawing/2014/main" id="{00000000-0008-0000-0000-00002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1" name="Line 947">
          <a:extLst>
            <a:ext uri="{FF2B5EF4-FFF2-40B4-BE49-F238E27FC236}">
              <a16:creationId xmlns:a16="http://schemas.microsoft.com/office/drawing/2014/main" id="{00000000-0008-0000-0000-00002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2" name="Line 948">
          <a:extLst>
            <a:ext uri="{FF2B5EF4-FFF2-40B4-BE49-F238E27FC236}">
              <a16:creationId xmlns:a16="http://schemas.microsoft.com/office/drawing/2014/main" id="{00000000-0008-0000-0000-00002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3" name="Line 949">
          <a:extLst>
            <a:ext uri="{FF2B5EF4-FFF2-40B4-BE49-F238E27FC236}">
              <a16:creationId xmlns:a16="http://schemas.microsoft.com/office/drawing/2014/main" id="{00000000-0008-0000-0000-00002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4" name="Line 950">
          <a:extLst>
            <a:ext uri="{FF2B5EF4-FFF2-40B4-BE49-F238E27FC236}">
              <a16:creationId xmlns:a16="http://schemas.microsoft.com/office/drawing/2014/main" id="{00000000-0008-0000-0000-00002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5" name="Line 951">
          <a:extLst>
            <a:ext uri="{FF2B5EF4-FFF2-40B4-BE49-F238E27FC236}">
              <a16:creationId xmlns:a16="http://schemas.microsoft.com/office/drawing/2014/main" id="{00000000-0008-0000-0000-00002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6" name="Line 952">
          <a:extLst>
            <a:ext uri="{FF2B5EF4-FFF2-40B4-BE49-F238E27FC236}">
              <a16:creationId xmlns:a16="http://schemas.microsoft.com/office/drawing/2014/main" id="{00000000-0008-0000-0000-00002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7" name="Line 953">
          <a:extLst>
            <a:ext uri="{FF2B5EF4-FFF2-40B4-BE49-F238E27FC236}">
              <a16:creationId xmlns:a16="http://schemas.microsoft.com/office/drawing/2014/main" id="{00000000-0008-0000-0000-00002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8" name="Line 954">
          <a:extLst>
            <a:ext uri="{FF2B5EF4-FFF2-40B4-BE49-F238E27FC236}">
              <a16:creationId xmlns:a16="http://schemas.microsoft.com/office/drawing/2014/main" id="{00000000-0008-0000-0000-00002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49" name="Line 955">
          <a:extLst>
            <a:ext uri="{FF2B5EF4-FFF2-40B4-BE49-F238E27FC236}">
              <a16:creationId xmlns:a16="http://schemas.microsoft.com/office/drawing/2014/main" id="{00000000-0008-0000-0000-00002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0" name="Line 956">
          <a:extLst>
            <a:ext uri="{FF2B5EF4-FFF2-40B4-BE49-F238E27FC236}">
              <a16:creationId xmlns:a16="http://schemas.microsoft.com/office/drawing/2014/main" id="{00000000-0008-0000-0000-00002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1" name="Line 957">
          <a:extLst>
            <a:ext uri="{FF2B5EF4-FFF2-40B4-BE49-F238E27FC236}">
              <a16:creationId xmlns:a16="http://schemas.microsoft.com/office/drawing/2014/main" id="{00000000-0008-0000-0000-00002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2" name="Line 958">
          <a:extLst>
            <a:ext uri="{FF2B5EF4-FFF2-40B4-BE49-F238E27FC236}">
              <a16:creationId xmlns:a16="http://schemas.microsoft.com/office/drawing/2014/main" id="{00000000-0008-0000-0000-00003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3" name="Line 959">
          <a:extLst>
            <a:ext uri="{FF2B5EF4-FFF2-40B4-BE49-F238E27FC236}">
              <a16:creationId xmlns:a16="http://schemas.microsoft.com/office/drawing/2014/main" id="{00000000-0008-0000-0000-00003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4" name="Line 960">
          <a:extLst>
            <a:ext uri="{FF2B5EF4-FFF2-40B4-BE49-F238E27FC236}">
              <a16:creationId xmlns:a16="http://schemas.microsoft.com/office/drawing/2014/main" id="{00000000-0008-0000-0000-00003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5" name="Line 961">
          <a:extLst>
            <a:ext uri="{FF2B5EF4-FFF2-40B4-BE49-F238E27FC236}">
              <a16:creationId xmlns:a16="http://schemas.microsoft.com/office/drawing/2014/main" id="{00000000-0008-0000-0000-00003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6" name="Line 962">
          <a:extLst>
            <a:ext uri="{FF2B5EF4-FFF2-40B4-BE49-F238E27FC236}">
              <a16:creationId xmlns:a16="http://schemas.microsoft.com/office/drawing/2014/main" id="{00000000-0008-0000-0000-00003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7" name="Line 963">
          <a:extLst>
            <a:ext uri="{FF2B5EF4-FFF2-40B4-BE49-F238E27FC236}">
              <a16:creationId xmlns:a16="http://schemas.microsoft.com/office/drawing/2014/main" id="{00000000-0008-0000-0000-00003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8" name="Line 964">
          <a:extLst>
            <a:ext uri="{FF2B5EF4-FFF2-40B4-BE49-F238E27FC236}">
              <a16:creationId xmlns:a16="http://schemas.microsoft.com/office/drawing/2014/main" id="{00000000-0008-0000-0000-00003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59" name="Line 965">
          <a:extLst>
            <a:ext uri="{FF2B5EF4-FFF2-40B4-BE49-F238E27FC236}">
              <a16:creationId xmlns:a16="http://schemas.microsoft.com/office/drawing/2014/main" id="{00000000-0008-0000-0000-00003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0" name="Line 966">
          <a:extLst>
            <a:ext uri="{FF2B5EF4-FFF2-40B4-BE49-F238E27FC236}">
              <a16:creationId xmlns:a16="http://schemas.microsoft.com/office/drawing/2014/main" id="{00000000-0008-0000-0000-00003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1" name="Line 967">
          <a:extLst>
            <a:ext uri="{FF2B5EF4-FFF2-40B4-BE49-F238E27FC236}">
              <a16:creationId xmlns:a16="http://schemas.microsoft.com/office/drawing/2014/main" id="{00000000-0008-0000-0000-00003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2" name="Line 968">
          <a:extLst>
            <a:ext uri="{FF2B5EF4-FFF2-40B4-BE49-F238E27FC236}">
              <a16:creationId xmlns:a16="http://schemas.microsoft.com/office/drawing/2014/main" id="{00000000-0008-0000-0000-00003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3" name="Line 969">
          <a:extLst>
            <a:ext uri="{FF2B5EF4-FFF2-40B4-BE49-F238E27FC236}">
              <a16:creationId xmlns:a16="http://schemas.microsoft.com/office/drawing/2014/main" id="{00000000-0008-0000-0000-00003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4" name="Line 970">
          <a:extLst>
            <a:ext uri="{FF2B5EF4-FFF2-40B4-BE49-F238E27FC236}">
              <a16:creationId xmlns:a16="http://schemas.microsoft.com/office/drawing/2014/main" id="{00000000-0008-0000-0000-00003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5" name="Line 971">
          <a:extLst>
            <a:ext uri="{FF2B5EF4-FFF2-40B4-BE49-F238E27FC236}">
              <a16:creationId xmlns:a16="http://schemas.microsoft.com/office/drawing/2014/main" id="{00000000-0008-0000-0000-00003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6" name="Line 972">
          <a:extLst>
            <a:ext uri="{FF2B5EF4-FFF2-40B4-BE49-F238E27FC236}">
              <a16:creationId xmlns:a16="http://schemas.microsoft.com/office/drawing/2014/main" id="{00000000-0008-0000-0000-00003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7" name="Line 973">
          <a:extLst>
            <a:ext uri="{FF2B5EF4-FFF2-40B4-BE49-F238E27FC236}">
              <a16:creationId xmlns:a16="http://schemas.microsoft.com/office/drawing/2014/main" id="{00000000-0008-0000-0000-00003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8" name="Line 974">
          <a:extLst>
            <a:ext uri="{FF2B5EF4-FFF2-40B4-BE49-F238E27FC236}">
              <a16:creationId xmlns:a16="http://schemas.microsoft.com/office/drawing/2014/main" id="{00000000-0008-0000-0000-00004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69" name="Line 975">
          <a:extLst>
            <a:ext uri="{FF2B5EF4-FFF2-40B4-BE49-F238E27FC236}">
              <a16:creationId xmlns:a16="http://schemas.microsoft.com/office/drawing/2014/main" id="{00000000-0008-0000-0000-00004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0" name="Line 976">
          <a:extLst>
            <a:ext uri="{FF2B5EF4-FFF2-40B4-BE49-F238E27FC236}">
              <a16:creationId xmlns:a16="http://schemas.microsoft.com/office/drawing/2014/main" id="{00000000-0008-0000-0000-00004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1" name="Line 977">
          <a:extLst>
            <a:ext uri="{FF2B5EF4-FFF2-40B4-BE49-F238E27FC236}">
              <a16:creationId xmlns:a16="http://schemas.microsoft.com/office/drawing/2014/main" id="{00000000-0008-0000-0000-00004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2" name="Line 978">
          <a:extLst>
            <a:ext uri="{FF2B5EF4-FFF2-40B4-BE49-F238E27FC236}">
              <a16:creationId xmlns:a16="http://schemas.microsoft.com/office/drawing/2014/main" id="{00000000-0008-0000-0000-00004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3" name="Line 979">
          <a:extLst>
            <a:ext uri="{FF2B5EF4-FFF2-40B4-BE49-F238E27FC236}">
              <a16:creationId xmlns:a16="http://schemas.microsoft.com/office/drawing/2014/main" id="{00000000-0008-0000-0000-00004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4" name="Line 980">
          <a:extLst>
            <a:ext uri="{FF2B5EF4-FFF2-40B4-BE49-F238E27FC236}">
              <a16:creationId xmlns:a16="http://schemas.microsoft.com/office/drawing/2014/main" id="{00000000-0008-0000-0000-00004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5" name="Line 981">
          <a:extLst>
            <a:ext uri="{FF2B5EF4-FFF2-40B4-BE49-F238E27FC236}">
              <a16:creationId xmlns:a16="http://schemas.microsoft.com/office/drawing/2014/main" id="{00000000-0008-0000-0000-00004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6" name="Line 982">
          <a:extLst>
            <a:ext uri="{FF2B5EF4-FFF2-40B4-BE49-F238E27FC236}">
              <a16:creationId xmlns:a16="http://schemas.microsoft.com/office/drawing/2014/main" id="{00000000-0008-0000-0000-00004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7" name="Line 983">
          <a:extLst>
            <a:ext uri="{FF2B5EF4-FFF2-40B4-BE49-F238E27FC236}">
              <a16:creationId xmlns:a16="http://schemas.microsoft.com/office/drawing/2014/main" id="{00000000-0008-0000-0000-00004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8" name="AutoShape 984">
          <a:extLst>
            <a:ext uri="{FF2B5EF4-FFF2-40B4-BE49-F238E27FC236}">
              <a16:creationId xmlns:a16="http://schemas.microsoft.com/office/drawing/2014/main" id="{00000000-0008-0000-0000-00004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79" name="AutoShape 985">
          <a:extLst>
            <a:ext uri="{FF2B5EF4-FFF2-40B4-BE49-F238E27FC236}">
              <a16:creationId xmlns:a16="http://schemas.microsoft.com/office/drawing/2014/main" id="{00000000-0008-0000-0000-00004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0" name="AutoShape 986">
          <a:extLst>
            <a:ext uri="{FF2B5EF4-FFF2-40B4-BE49-F238E27FC236}">
              <a16:creationId xmlns:a16="http://schemas.microsoft.com/office/drawing/2014/main" id="{00000000-0008-0000-0000-00004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1" name="AutoShape 987">
          <a:extLst>
            <a:ext uri="{FF2B5EF4-FFF2-40B4-BE49-F238E27FC236}">
              <a16:creationId xmlns:a16="http://schemas.microsoft.com/office/drawing/2014/main" id="{00000000-0008-0000-0000-00004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2" name="AutoShape 988">
          <a:extLst>
            <a:ext uri="{FF2B5EF4-FFF2-40B4-BE49-F238E27FC236}">
              <a16:creationId xmlns:a16="http://schemas.microsoft.com/office/drawing/2014/main" id="{00000000-0008-0000-0000-00004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3" name="AutoShape 989">
          <a:extLst>
            <a:ext uri="{FF2B5EF4-FFF2-40B4-BE49-F238E27FC236}">
              <a16:creationId xmlns:a16="http://schemas.microsoft.com/office/drawing/2014/main" id="{00000000-0008-0000-0000-00004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4" name="AutoShape 990">
          <a:extLst>
            <a:ext uri="{FF2B5EF4-FFF2-40B4-BE49-F238E27FC236}">
              <a16:creationId xmlns:a16="http://schemas.microsoft.com/office/drawing/2014/main" id="{00000000-0008-0000-0000-00005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5" name="AutoShape 991">
          <a:extLst>
            <a:ext uri="{FF2B5EF4-FFF2-40B4-BE49-F238E27FC236}">
              <a16:creationId xmlns:a16="http://schemas.microsoft.com/office/drawing/2014/main" id="{00000000-0008-0000-0000-00005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6" name="AutoShape 992">
          <a:extLst>
            <a:ext uri="{FF2B5EF4-FFF2-40B4-BE49-F238E27FC236}">
              <a16:creationId xmlns:a16="http://schemas.microsoft.com/office/drawing/2014/main" id="{00000000-0008-0000-0000-00005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7" name="AutoShape 993">
          <a:extLst>
            <a:ext uri="{FF2B5EF4-FFF2-40B4-BE49-F238E27FC236}">
              <a16:creationId xmlns:a16="http://schemas.microsoft.com/office/drawing/2014/main" id="{00000000-0008-0000-0000-00005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8" name="AutoShape 994">
          <a:extLst>
            <a:ext uri="{FF2B5EF4-FFF2-40B4-BE49-F238E27FC236}">
              <a16:creationId xmlns:a16="http://schemas.microsoft.com/office/drawing/2014/main" id="{00000000-0008-0000-0000-00005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89" name="AutoShape 995">
          <a:extLst>
            <a:ext uri="{FF2B5EF4-FFF2-40B4-BE49-F238E27FC236}">
              <a16:creationId xmlns:a16="http://schemas.microsoft.com/office/drawing/2014/main" id="{00000000-0008-0000-0000-00005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0" name="AutoShape 996">
          <a:extLst>
            <a:ext uri="{FF2B5EF4-FFF2-40B4-BE49-F238E27FC236}">
              <a16:creationId xmlns:a16="http://schemas.microsoft.com/office/drawing/2014/main" id="{00000000-0008-0000-0000-00005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1" name="AutoShape 997">
          <a:extLst>
            <a:ext uri="{FF2B5EF4-FFF2-40B4-BE49-F238E27FC236}">
              <a16:creationId xmlns:a16="http://schemas.microsoft.com/office/drawing/2014/main" id="{00000000-0008-0000-0000-00005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2" name="AutoShape 998">
          <a:extLst>
            <a:ext uri="{FF2B5EF4-FFF2-40B4-BE49-F238E27FC236}">
              <a16:creationId xmlns:a16="http://schemas.microsoft.com/office/drawing/2014/main" id="{00000000-0008-0000-0000-00005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3" name="AutoShape 999">
          <a:extLst>
            <a:ext uri="{FF2B5EF4-FFF2-40B4-BE49-F238E27FC236}">
              <a16:creationId xmlns:a16="http://schemas.microsoft.com/office/drawing/2014/main" id="{00000000-0008-0000-0000-00005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4" name="AutoShape 1000">
          <a:extLst>
            <a:ext uri="{FF2B5EF4-FFF2-40B4-BE49-F238E27FC236}">
              <a16:creationId xmlns:a16="http://schemas.microsoft.com/office/drawing/2014/main" id="{00000000-0008-0000-0000-00005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5" name="AutoShape 1001">
          <a:extLst>
            <a:ext uri="{FF2B5EF4-FFF2-40B4-BE49-F238E27FC236}">
              <a16:creationId xmlns:a16="http://schemas.microsoft.com/office/drawing/2014/main" id="{00000000-0008-0000-0000-00005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6" name="AutoShape 1002">
          <a:extLst>
            <a:ext uri="{FF2B5EF4-FFF2-40B4-BE49-F238E27FC236}">
              <a16:creationId xmlns:a16="http://schemas.microsoft.com/office/drawing/2014/main" id="{00000000-0008-0000-0000-00005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7" name="AutoShape 1003">
          <a:extLst>
            <a:ext uri="{FF2B5EF4-FFF2-40B4-BE49-F238E27FC236}">
              <a16:creationId xmlns:a16="http://schemas.microsoft.com/office/drawing/2014/main" id="{00000000-0008-0000-0000-00005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8" name="AutoShape 1004">
          <a:extLst>
            <a:ext uri="{FF2B5EF4-FFF2-40B4-BE49-F238E27FC236}">
              <a16:creationId xmlns:a16="http://schemas.microsoft.com/office/drawing/2014/main" id="{00000000-0008-0000-0000-00005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199" name="AutoShape 1005">
          <a:extLst>
            <a:ext uri="{FF2B5EF4-FFF2-40B4-BE49-F238E27FC236}">
              <a16:creationId xmlns:a16="http://schemas.microsoft.com/office/drawing/2014/main" id="{00000000-0008-0000-0000-00005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0" name="AutoShape 1006">
          <a:extLst>
            <a:ext uri="{FF2B5EF4-FFF2-40B4-BE49-F238E27FC236}">
              <a16:creationId xmlns:a16="http://schemas.microsoft.com/office/drawing/2014/main" id="{00000000-0008-0000-0000-00006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1" name="AutoShape 1007">
          <a:extLst>
            <a:ext uri="{FF2B5EF4-FFF2-40B4-BE49-F238E27FC236}">
              <a16:creationId xmlns:a16="http://schemas.microsoft.com/office/drawing/2014/main" id="{00000000-0008-0000-0000-00006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2" name="AutoShape 1008">
          <a:extLst>
            <a:ext uri="{FF2B5EF4-FFF2-40B4-BE49-F238E27FC236}">
              <a16:creationId xmlns:a16="http://schemas.microsoft.com/office/drawing/2014/main" id="{00000000-0008-0000-0000-00006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3" name="AutoShape 1009">
          <a:extLst>
            <a:ext uri="{FF2B5EF4-FFF2-40B4-BE49-F238E27FC236}">
              <a16:creationId xmlns:a16="http://schemas.microsoft.com/office/drawing/2014/main" id="{00000000-0008-0000-0000-00006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4" name="AutoShape 1010">
          <a:extLst>
            <a:ext uri="{FF2B5EF4-FFF2-40B4-BE49-F238E27FC236}">
              <a16:creationId xmlns:a16="http://schemas.microsoft.com/office/drawing/2014/main" id="{00000000-0008-0000-0000-00006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5" name="AutoShape 1011">
          <a:extLst>
            <a:ext uri="{FF2B5EF4-FFF2-40B4-BE49-F238E27FC236}">
              <a16:creationId xmlns:a16="http://schemas.microsoft.com/office/drawing/2014/main" id="{00000000-0008-0000-0000-00006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6" name="AutoShape 1012">
          <a:extLst>
            <a:ext uri="{FF2B5EF4-FFF2-40B4-BE49-F238E27FC236}">
              <a16:creationId xmlns:a16="http://schemas.microsoft.com/office/drawing/2014/main" id="{00000000-0008-0000-0000-00006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7" name="AutoShape 1013">
          <a:extLst>
            <a:ext uri="{FF2B5EF4-FFF2-40B4-BE49-F238E27FC236}">
              <a16:creationId xmlns:a16="http://schemas.microsoft.com/office/drawing/2014/main" id="{00000000-0008-0000-0000-00006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8" name="Line 1016">
          <a:extLst>
            <a:ext uri="{FF2B5EF4-FFF2-40B4-BE49-F238E27FC236}">
              <a16:creationId xmlns:a16="http://schemas.microsoft.com/office/drawing/2014/main" id="{00000000-0008-0000-0000-00006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09" name="Line 1017">
          <a:extLst>
            <a:ext uri="{FF2B5EF4-FFF2-40B4-BE49-F238E27FC236}">
              <a16:creationId xmlns:a16="http://schemas.microsoft.com/office/drawing/2014/main" id="{00000000-0008-0000-0000-00006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0" name="Line 1018">
          <a:extLst>
            <a:ext uri="{FF2B5EF4-FFF2-40B4-BE49-F238E27FC236}">
              <a16:creationId xmlns:a16="http://schemas.microsoft.com/office/drawing/2014/main" id="{00000000-0008-0000-0000-00006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1" name="Line 1019">
          <a:extLst>
            <a:ext uri="{FF2B5EF4-FFF2-40B4-BE49-F238E27FC236}">
              <a16:creationId xmlns:a16="http://schemas.microsoft.com/office/drawing/2014/main" id="{00000000-0008-0000-0000-00006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2" name="Line 1020">
          <a:extLst>
            <a:ext uri="{FF2B5EF4-FFF2-40B4-BE49-F238E27FC236}">
              <a16:creationId xmlns:a16="http://schemas.microsoft.com/office/drawing/2014/main" id="{00000000-0008-0000-0000-00006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3" name="Line 1021">
          <a:extLst>
            <a:ext uri="{FF2B5EF4-FFF2-40B4-BE49-F238E27FC236}">
              <a16:creationId xmlns:a16="http://schemas.microsoft.com/office/drawing/2014/main" id="{00000000-0008-0000-0000-00006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4" name="Line 1022">
          <a:extLst>
            <a:ext uri="{FF2B5EF4-FFF2-40B4-BE49-F238E27FC236}">
              <a16:creationId xmlns:a16="http://schemas.microsoft.com/office/drawing/2014/main" id="{00000000-0008-0000-0000-00006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5" name="Line 1023">
          <a:extLst>
            <a:ext uri="{FF2B5EF4-FFF2-40B4-BE49-F238E27FC236}">
              <a16:creationId xmlns:a16="http://schemas.microsoft.com/office/drawing/2014/main" id="{00000000-0008-0000-0000-00006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6" name="Line 1024">
          <a:extLst>
            <a:ext uri="{FF2B5EF4-FFF2-40B4-BE49-F238E27FC236}">
              <a16:creationId xmlns:a16="http://schemas.microsoft.com/office/drawing/2014/main" id="{00000000-0008-0000-0000-00007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7" name="Line 1025">
          <a:extLst>
            <a:ext uri="{FF2B5EF4-FFF2-40B4-BE49-F238E27FC236}">
              <a16:creationId xmlns:a16="http://schemas.microsoft.com/office/drawing/2014/main" id="{00000000-0008-0000-0000-00007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8" name="Line 1026">
          <a:extLst>
            <a:ext uri="{FF2B5EF4-FFF2-40B4-BE49-F238E27FC236}">
              <a16:creationId xmlns:a16="http://schemas.microsoft.com/office/drawing/2014/main" id="{00000000-0008-0000-0000-00007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19" name="Line 1027">
          <a:extLst>
            <a:ext uri="{FF2B5EF4-FFF2-40B4-BE49-F238E27FC236}">
              <a16:creationId xmlns:a16="http://schemas.microsoft.com/office/drawing/2014/main" id="{00000000-0008-0000-0000-00007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0" name="Line 1028">
          <a:extLst>
            <a:ext uri="{FF2B5EF4-FFF2-40B4-BE49-F238E27FC236}">
              <a16:creationId xmlns:a16="http://schemas.microsoft.com/office/drawing/2014/main" id="{00000000-0008-0000-0000-00007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1" name="Line 1029">
          <a:extLst>
            <a:ext uri="{FF2B5EF4-FFF2-40B4-BE49-F238E27FC236}">
              <a16:creationId xmlns:a16="http://schemas.microsoft.com/office/drawing/2014/main" id="{00000000-0008-0000-0000-00007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2" name="Line 1030">
          <a:extLst>
            <a:ext uri="{FF2B5EF4-FFF2-40B4-BE49-F238E27FC236}">
              <a16:creationId xmlns:a16="http://schemas.microsoft.com/office/drawing/2014/main" id="{00000000-0008-0000-0000-00007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3" name="Line 1031">
          <a:extLst>
            <a:ext uri="{FF2B5EF4-FFF2-40B4-BE49-F238E27FC236}">
              <a16:creationId xmlns:a16="http://schemas.microsoft.com/office/drawing/2014/main" id="{00000000-0008-0000-0000-00007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4" name="Line 1032">
          <a:extLst>
            <a:ext uri="{FF2B5EF4-FFF2-40B4-BE49-F238E27FC236}">
              <a16:creationId xmlns:a16="http://schemas.microsoft.com/office/drawing/2014/main" id="{00000000-0008-0000-0000-00007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5" name="Line 1033">
          <a:extLst>
            <a:ext uri="{FF2B5EF4-FFF2-40B4-BE49-F238E27FC236}">
              <a16:creationId xmlns:a16="http://schemas.microsoft.com/office/drawing/2014/main" id="{00000000-0008-0000-0000-00007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6" name="Line 1034">
          <a:extLst>
            <a:ext uri="{FF2B5EF4-FFF2-40B4-BE49-F238E27FC236}">
              <a16:creationId xmlns:a16="http://schemas.microsoft.com/office/drawing/2014/main" id="{00000000-0008-0000-0000-00007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7" name="Line 1035">
          <a:extLst>
            <a:ext uri="{FF2B5EF4-FFF2-40B4-BE49-F238E27FC236}">
              <a16:creationId xmlns:a16="http://schemas.microsoft.com/office/drawing/2014/main" id="{00000000-0008-0000-0000-00007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8" name="Line 1036">
          <a:extLst>
            <a:ext uri="{FF2B5EF4-FFF2-40B4-BE49-F238E27FC236}">
              <a16:creationId xmlns:a16="http://schemas.microsoft.com/office/drawing/2014/main" id="{00000000-0008-0000-0000-00007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29" name="Line 1037">
          <a:extLst>
            <a:ext uri="{FF2B5EF4-FFF2-40B4-BE49-F238E27FC236}">
              <a16:creationId xmlns:a16="http://schemas.microsoft.com/office/drawing/2014/main" id="{00000000-0008-0000-0000-00007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0" name="Line 1038">
          <a:extLst>
            <a:ext uri="{FF2B5EF4-FFF2-40B4-BE49-F238E27FC236}">
              <a16:creationId xmlns:a16="http://schemas.microsoft.com/office/drawing/2014/main" id="{00000000-0008-0000-0000-00007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1" name="Line 1039">
          <a:extLst>
            <a:ext uri="{FF2B5EF4-FFF2-40B4-BE49-F238E27FC236}">
              <a16:creationId xmlns:a16="http://schemas.microsoft.com/office/drawing/2014/main" id="{00000000-0008-0000-0000-00007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2" name="Line 1040">
          <a:extLst>
            <a:ext uri="{FF2B5EF4-FFF2-40B4-BE49-F238E27FC236}">
              <a16:creationId xmlns:a16="http://schemas.microsoft.com/office/drawing/2014/main" id="{00000000-0008-0000-0000-00008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3" name="Line 1041">
          <a:extLst>
            <a:ext uri="{FF2B5EF4-FFF2-40B4-BE49-F238E27FC236}">
              <a16:creationId xmlns:a16="http://schemas.microsoft.com/office/drawing/2014/main" id="{00000000-0008-0000-0000-00008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4" name="Line 1042">
          <a:extLst>
            <a:ext uri="{FF2B5EF4-FFF2-40B4-BE49-F238E27FC236}">
              <a16:creationId xmlns:a16="http://schemas.microsoft.com/office/drawing/2014/main" id="{00000000-0008-0000-0000-00008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5" name="Line 1043">
          <a:extLst>
            <a:ext uri="{FF2B5EF4-FFF2-40B4-BE49-F238E27FC236}">
              <a16:creationId xmlns:a16="http://schemas.microsoft.com/office/drawing/2014/main" id="{00000000-0008-0000-0000-00008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6" name="Line 1044">
          <a:extLst>
            <a:ext uri="{FF2B5EF4-FFF2-40B4-BE49-F238E27FC236}">
              <a16:creationId xmlns:a16="http://schemas.microsoft.com/office/drawing/2014/main" id="{00000000-0008-0000-0000-00008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7" name="Line 1045">
          <a:extLst>
            <a:ext uri="{FF2B5EF4-FFF2-40B4-BE49-F238E27FC236}">
              <a16:creationId xmlns:a16="http://schemas.microsoft.com/office/drawing/2014/main" id="{00000000-0008-0000-0000-00008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8" name="Line 1046">
          <a:extLst>
            <a:ext uri="{FF2B5EF4-FFF2-40B4-BE49-F238E27FC236}">
              <a16:creationId xmlns:a16="http://schemas.microsoft.com/office/drawing/2014/main" id="{00000000-0008-0000-0000-00008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39" name="Line 1047">
          <a:extLst>
            <a:ext uri="{FF2B5EF4-FFF2-40B4-BE49-F238E27FC236}">
              <a16:creationId xmlns:a16="http://schemas.microsoft.com/office/drawing/2014/main" id="{00000000-0008-0000-0000-00008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0" name="Line 1048">
          <a:extLst>
            <a:ext uri="{FF2B5EF4-FFF2-40B4-BE49-F238E27FC236}">
              <a16:creationId xmlns:a16="http://schemas.microsoft.com/office/drawing/2014/main" id="{00000000-0008-0000-0000-00008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1" name="Line 1049">
          <a:extLst>
            <a:ext uri="{FF2B5EF4-FFF2-40B4-BE49-F238E27FC236}">
              <a16:creationId xmlns:a16="http://schemas.microsoft.com/office/drawing/2014/main" id="{00000000-0008-0000-0000-00008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2" name="Line 1050">
          <a:extLst>
            <a:ext uri="{FF2B5EF4-FFF2-40B4-BE49-F238E27FC236}">
              <a16:creationId xmlns:a16="http://schemas.microsoft.com/office/drawing/2014/main" id="{00000000-0008-0000-0000-00008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3" name="Line 1051">
          <a:extLst>
            <a:ext uri="{FF2B5EF4-FFF2-40B4-BE49-F238E27FC236}">
              <a16:creationId xmlns:a16="http://schemas.microsoft.com/office/drawing/2014/main" id="{00000000-0008-0000-0000-00008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4" name="Line 1052">
          <a:extLst>
            <a:ext uri="{FF2B5EF4-FFF2-40B4-BE49-F238E27FC236}">
              <a16:creationId xmlns:a16="http://schemas.microsoft.com/office/drawing/2014/main" id="{00000000-0008-0000-0000-00008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5" name="Line 1053">
          <a:extLst>
            <a:ext uri="{FF2B5EF4-FFF2-40B4-BE49-F238E27FC236}">
              <a16:creationId xmlns:a16="http://schemas.microsoft.com/office/drawing/2014/main" id="{00000000-0008-0000-0000-00008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6" name="Line 1054">
          <a:extLst>
            <a:ext uri="{FF2B5EF4-FFF2-40B4-BE49-F238E27FC236}">
              <a16:creationId xmlns:a16="http://schemas.microsoft.com/office/drawing/2014/main" id="{00000000-0008-0000-0000-00008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7" name="Line 1055">
          <a:extLst>
            <a:ext uri="{FF2B5EF4-FFF2-40B4-BE49-F238E27FC236}">
              <a16:creationId xmlns:a16="http://schemas.microsoft.com/office/drawing/2014/main" id="{00000000-0008-0000-0000-00008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8" name="Line 1056">
          <a:extLst>
            <a:ext uri="{FF2B5EF4-FFF2-40B4-BE49-F238E27FC236}">
              <a16:creationId xmlns:a16="http://schemas.microsoft.com/office/drawing/2014/main" id="{00000000-0008-0000-0000-00009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49" name="Line 1057">
          <a:extLst>
            <a:ext uri="{FF2B5EF4-FFF2-40B4-BE49-F238E27FC236}">
              <a16:creationId xmlns:a16="http://schemas.microsoft.com/office/drawing/2014/main" id="{00000000-0008-0000-0000-00009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0" name="Line 1058">
          <a:extLst>
            <a:ext uri="{FF2B5EF4-FFF2-40B4-BE49-F238E27FC236}">
              <a16:creationId xmlns:a16="http://schemas.microsoft.com/office/drawing/2014/main" id="{00000000-0008-0000-0000-00009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1" name="Line 1059">
          <a:extLst>
            <a:ext uri="{FF2B5EF4-FFF2-40B4-BE49-F238E27FC236}">
              <a16:creationId xmlns:a16="http://schemas.microsoft.com/office/drawing/2014/main" id="{00000000-0008-0000-0000-00009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2" name="Line 1060">
          <a:extLst>
            <a:ext uri="{FF2B5EF4-FFF2-40B4-BE49-F238E27FC236}">
              <a16:creationId xmlns:a16="http://schemas.microsoft.com/office/drawing/2014/main" id="{00000000-0008-0000-0000-00009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3" name="Line 1061">
          <a:extLst>
            <a:ext uri="{FF2B5EF4-FFF2-40B4-BE49-F238E27FC236}">
              <a16:creationId xmlns:a16="http://schemas.microsoft.com/office/drawing/2014/main" id="{00000000-0008-0000-0000-00009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4" name="Line 1062">
          <a:extLst>
            <a:ext uri="{FF2B5EF4-FFF2-40B4-BE49-F238E27FC236}">
              <a16:creationId xmlns:a16="http://schemas.microsoft.com/office/drawing/2014/main" id="{00000000-0008-0000-0000-00009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5" name="Line 1063">
          <a:extLst>
            <a:ext uri="{FF2B5EF4-FFF2-40B4-BE49-F238E27FC236}">
              <a16:creationId xmlns:a16="http://schemas.microsoft.com/office/drawing/2014/main" id="{00000000-0008-0000-0000-00009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6" name="Line 1064">
          <a:extLst>
            <a:ext uri="{FF2B5EF4-FFF2-40B4-BE49-F238E27FC236}">
              <a16:creationId xmlns:a16="http://schemas.microsoft.com/office/drawing/2014/main" id="{00000000-0008-0000-0000-00009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7" name="Line 1065">
          <a:extLst>
            <a:ext uri="{FF2B5EF4-FFF2-40B4-BE49-F238E27FC236}">
              <a16:creationId xmlns:a16="http://schemas.microsoft.com/office/drawing/2014/main" id="{00000000-0008-0000-0000-00009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8" name="Line 1066">
          <a:extLst>
            <a:ext uri="{FF2B5EF4-FFF2-40B4-BE49-F238E27FC236}">
              <a16:creationId xmlns:a16="http://schemas.microsoft.com/office/drawing/2014/main" id="{00000000-0008-0000-0000-00009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59" name="Line 1067">
          <a:extLst>
            <a:ext uri="{FF2B5EF4-FFF2-40B4-BE49-F238E27FC236}">
              <a16:creationId xmlns:a16="http://schemas.microsoft.com/office/drawing/2014/main" id="{00000000-0008-0000-0000-00009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0" name="Line 1068">
          <a:extLst>
            <a:ext uri="{FF2B5EF4-FFF2-40B4-BE49-F238E27FC236}">
              <a16:creationId xmlns:a16="http://schemas.microsoft.com/office/drawing/2014/main" id="{00000000-0008-0000-0000-00009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1" name="Line 1069">
          <a:extLst>
            <a:ext uri="{FF2B5EF4-FFF2-40B4-BE49-F238E27FC236}">
              <a16:creationId xmlns:a16="http://schemas.microsoft.com/office/drawing/2014/main" id="{00000000-0008-0000-0000-00009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2" name="Line 1070">
          <a:extLst>
            <a:ext uri="{FF2B5EF4-FFF2-40B4-BE49-F238E27FC236}">
              <a16:creationId xmlns:a16="http://schemas.microsoft.com/office/drawing/2014/main" id="{00000000-0008-0000-0000-00009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3" name="Line 1071">
          <a:extLst>
            <a:ext uri="{FF2B5EF4-FFF2-40B4-BE49-F238E27FC236}">
              <a16:creationId xmlns:a16="http://schemas.microsoft.com/office/drawing/2014/main" id="{00000000-0008-0000-0000-00009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4" name="Line 1072">
          <a:extLst>
            <a:ext uri="{FF2B5EF4-FFF2-40B4-BE49-F238E27FC236}">
              <a16:creationId xmlns:a16="http://schemas.microsoft.com/office/drawing/2014/main" id="{00000000-0008-0000-0000-0000A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5" name="Line 1073">
          <a:extLst>
            <a:ext uri="{FF2B5EF4-FFF2-40B4-BE49-F238E27FC236}">
              <a16:creationId xmlns:a16="http://schemas.microsoft.com/office/drawing/2014/main" id="{00000000-0008-0000-0000-0000A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6" name="Line 1074">
          <a:extLst>
            <a:ext uri="{FF2B5EF4-FFF2-40B4-BE49-F238E27FC236}">
              <a16:creationId xmlns:a16="http://schemas.microsoft.com/office/drawing/2014/main" id="{00000000-0008-0000-0000-0000A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7" name="Line 1075">
          <a:extLst>
            <a:ext uri="{FF2B5EF4-FFF2-40B4-BE49-F238E27FC236}">
              <a16:creationId xmlns:a16="http://schemas.microsoft.com/office/drawing/2014/main" id="{00000000-0008-0000-0000-0000A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8" name="Line 1076">
          <a:extLst>
            <a:ext uri="{FF2B5EF4-FFF2-40B4-BE49-F238E27FC236}">
              <a16:creationId xmlns:a16="http://schemas.microsoft.com/office/drawing/2014/main" id="{00000000-0008-0000-0000-0000A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69" name="Line 1077">
          <a:extLst>
            <a:ext uri="{FF2B5EF4-FFF2-40B4-BE49-F238E27FC236}">
              <a16:creationId xmlns:a16="http://schemas.microsoft.com/office/drawing/2014/main" id="{00000000-0008-0000-0000-0000A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0" name="Line 1078">
          <a:extLst>
            <a:ext uri="{FF2B5EF4-FFF2-40B4-BE49-F238E27FC236}">
              <a16:creationId xmlns:a16="http://schemas.microsoft.com/office/drawing/2014/main" id="{00000000-0008-0000-0000-0000A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1" name="Line 1079">
          <a:extLst>
            <a:ext uri="{FF2B5EF4-FFF2-40B4-BE49-F238E27FC236}">
              <a16:creationId xmlns:a16="http://schemas.microsoft.com/office/drawing/2014/main" id="{00000000-0008-0000-0000-0000A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2" name="Line 1080">
          <a:extLst>
            <a:ext uri="{FF2B5EF4-FFF2-40B4-BE49-F238E27FC236}">
              <a16:creationId xmlns:a16="http://schemas.microsoft.com/office/drawing/2014/main" id="{00000000-0008-0000-0000-0000A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3" name="Line 1081">
          <a:extLst>
            <a:ext uri="{FF2B5EF4-FFF2-40B4-BE49-F238E27FC236}">
              <a16:creationId xmlns:a16="http://schemas.microsoft.com/office/drawing/2014/main" id="{00000000-0008-0000-0000-0000A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4" name="Line 1082">
          <a:extLst>
            <a:ext uri="{FF2B5EF4-FFF2-40B4-BE49-F238E27FC236}">
              <a16:creationId xmlns:a16="http://schemas.microsoft.com/office/drawing/2014/main" id="{00000000-0008-0000-0000-0000A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5" name="Line 1083">
          <a:extLst>
            <a:ext uri="{FF2B5EF4-FFF2-40B4-BE49-F238E27FC236}">
              <a16:creationId xmlns:a16="http://schemas.microsoft.com/office/drawing/2014/main" id="{00000000-0008-0000-0000-0000A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6" name="Line 1084">
          <a:extLst>
            <a:ext uri="{FF2B5EF4-FFF2-40B4-BE49-F238E27FC236}">
              <a16:creationId xmlns:a16="http://schemas.microsoft.com/office/drawing/2014/main" id="{00000000-0008-0000-0000-0000A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7" name="Line 1085">
          <a:extLst>
            <a:ext uri="{FF2B5EF4-FFF2-40B4-BE49-F238E27FC236}">
              <a16:creationId xmlns:a16="http://schemas.microsoft.com/office/drawing/2014/main" id="{00000000-0008-0000-0000-0000A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8" name="Line 1086">
          <a:extLst>
            <a:ext uri="{FF2B5EF4-FFF2-40B4-BE49-F238E27FC236}">
              <a16:creationId xmlns:a16="http://schemas.microsoft.com/office/drawing/2014/main" id="{00000000-0008-0000-0000-0000A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79" name="Line 1087">
          <a:extLst>
            <a:ext uri="{FF2B5EF4-FFF2-40B4-BE49-F238E27FC236}">
              <a16:creationId xmlns:a16="http://schemas.microsoft.com/office/drawing/2014/main" id="{00000000-0008-0000-0000-0000A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0" name="Line 1088">
          <a:extLst>
            <a:ext uri="{FF2B5EF4-FFF2-40B4-BE49-F238E27FC236}">
              <a16:creationId xmlns:a16="http://schemas.microsoft.com/office/drawing/2014/main" id="{00000000-0008-0000-0000-0000B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1" name="Line 1089">
          <a:extLst>
            <a:ext uri="{FF2B5EF4-FFF2-40B4-BE49-F238E27FC236}">
              <a16:creationId xmlns:a16="http://schemas.microsoft.com/office/drawing/2014/main" id="{00000000-0008-0000-0000-0000B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2" name="Line 1090">
          <a:extLst>
            <a:ext uri="{FF2B5EF4-FFF2-40B4-BE49-F238E27FC236}">
              <a16:creationId xmlns:a16="http://schemas.microsoft.com/office/drawing/2014/main" id="{00000000-0008-0000-0000-0000B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3" name="Line 1091">
          <a:extLst>
            <a:ext uri="{FF2B5EF4-FFF2-40B4-BE49-F238E27FC236}">
              <a16:creationId xmlns:a16="http://schemas.microsoft.com/office/drawing/2014/main" id="{00000000-0008-0000-0000-0000B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4" name="Line 1092">
          <a:extLst>
            <a:ext uri="{FF2B5EF4-FFF2-40B4-BE49-F238E27FC236}">
              <a16:creationId xmlns:a16="http://schemas.microsoft.com/office/drawing/2014/main" id="{00000000-0008-0000-0000-0000B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5" name="Line 1093">
          <a:extLst>
            <a:ext uri="{FF2B5EF4-FFF2-40B4-BE49-F238E27FC236}">
              <a16:creationId xmlns:a16="http://schemas.microsoft.com/office/drawing/2014/main" id="{00000000-0008-0000-0000-0000B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6" name="Line 1094">
          <a:extLst>
            <a:ext uri="{FF2B5EF4-FFF2-40B4-BE49-F238E27FC236}">
              <a16:creationId xmlns:a16="http://schemas.microsoft.com/office/drawing/2014/main" id="{00000000-0008-0000-0000-0000B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7" name="Line 1095">
          <a:extLst>
            <a:ext uri="{FF2B5EF4-FFF2-40B4-BE49-F238E27FC236}">
              <a16:creationId xmlns:a16="http://schemas.microsoft.com/office/drawing/2014/main" id="{00000000-0008-0000-0000-0000B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8" name="Line 1096">
          <a:extLst>
            <a:ext uri="{FF2B5EF4-FFF2-40B4-BE49-F238E27FC236}">
              <a16:creationId xmlns:a16="http://schemas.microsoft.com/office/drawing/2014/main" id="{00000000-0008-0000-0000-0000B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89" name="Line 1097">
          <a:extLst>
            <a:ext uri="{FF2B5EF4-FFF2-40B4-BE49-F238E27FC236}">
              <a16:creationId xmlns:a16="http://schemas.microsoft.com/office/drawing/2014/main" id="{00000000-0008-0000-0000-0000B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0" name="Line 1098">
          <a:extLst>
            <a:ext uri="{FF2B5EF4-FFF2-40B4-BE49-F238E27FC236}">
              <a16:creationId xmlns:a16="http://schemas.microsoft.com/office/drawing/2014/main" id="{00000000-0008-0000-0000-0000B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1" name="Line 1099">
          <a:extLst>
            <a:ext uri="{FF2B5EF4-FFF2-40B4-BE49-F238E27FC236}">
              <a16:creationId xmlns:a16="http://schemas.microsoft.com/office/drawing/2014/main" id="{00000000-0008-0000-0000-0000B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2" name="Line 1100">
          <a:extLst>
            <a:ext uri="{FF2B5EF4-FFF2-40B4-BE49-F238E27FC236}">
              <a16:creationId xmlns:a16="http://schemas.microsoft.com/office/drawing/2014/main" id="{00000000-0008-0000-0000-0000B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3" name="Line 1101">
          <a:extLst>
            <a:ext uri="{FF2B5EF4-FFF2-40B4-BE49-F238E27FC236}">
              <a16:creationId xmlns:a16="http://schemas.microsoft.com/office/drawing/2014/main" id="{00000000-0008-0000-0000-0000B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4" name="Line 1102">
          <a:extLst>
            <a:ext uri="{FF2B5EF4-FFF2-40B4-BE49-F238E27FC236}">
              <a16:creationId xmlns:a16="http://schemas.microsoft.com/office/drawing/2014/main" id="{00000000-0008-0000-0000-0000B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5" name="Line 1103">
          <a:extLst>
            <a:ext uri="{FF2B5EF4-FFF2-40B4-BE49-F238E27FC236}">
              <a16:creationId xmlns:a16="http://schemas.microsoft.com/office/drawing/2014/main" id="{00000000-0008-0000-0000-0000B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6" name="Line 1104">
          <a:extLst>
            <a:ext uri="{FF2B5EF4-FFF2-40B4-BE49-F238E27FC236}">
              <a16:creationId xmlns:a16="http://schemas.microsoft.com/office/drawing/2014/main" id="{00000000-0008-0000-0000-0000C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7" name="Line 1105">
          <a:extLst>
            <a:ext uri="{FF2B5EF4-FFF2-40B4-BE49-F238E27FC236}">
              <a16:creationId xmlns:a16="http://schemas.microsoft.com/office/drawing/2014/main" id="{00000000-0008-0000-0000-0000C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8" name="Line 1106">
          <a:extLst>
            <a:ext uri="{FF2B5EF4-FFF2-40B4-BE49-F238E27FC236}">
              <a16:creationId xmlns:a16="http://schemas.microsoft.com/office/drawing/2014/main" id="{00000000-0008-0000-0000-0000C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299" name="Line 1107">
          <a:extLst>
            <a:ext uri="{FF2B5EF4-FFF2-40B4-BE49-F238E27FC236}">
              <a16:creationId xmlns:a16="http://schemas.microsoft.com/office/drawing/2014/main" id="{00000000-0008-0000-0000-0000C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0" name="Line 1108">
          <a:extLst>
            <a:ext uri="{FF2B5EF4-FFF2-40B4-BE49-F238E27FC236}">
              <a16:creationId xmlns:a16="http://schemas.microsoft.com/office/drawing/2014/main" id="{00000000-0008-0000-0000-0000C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1" name="Line 1109">
          <a:extLst>
            <a:ext uri="{FF2B5EF4-FFF2-40B4-BE49-F238E27FC236}">
              <a16:creationId xmlns:a16="http://schemas.microsoft.com/office/drawing/2014/main" id="{00000000-0008-0000-0000-0000C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2" name="Line 1110">
          <a:extLst>
            <a:ext uri="{FF2B5EF4-FFF2-40B4-BE49-F238E27FC236}">
              <a16:creationId xmlns:a16="http://schemas.microsoft.com/office/drawing/2014/main" id="{00000000-0008-0000-0000-0000C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3" name="Line 1111">
          <a:extLst>
            <a:ext uri="{FF2B5EF4-FFF2-40B4-BE49-F238E27FC236}">
              <a16:creationId xmlns:a16="http://schemas.microsoft.com/office/drawing/2014/main" id="{00000000-0008-0000-0000-0000C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4" name="Line 1112">
          <a:extLst>
            <a:ext uri="{FF2B5EF4-FFF2-40B4-BE49-F238E27FC236}">
              <a16:creationId xmlns:a16="http://schemas.microsoft.com/office/drawing/2014/main" id="{00000000-0008-0000-0000-0000C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5" name="Line 1113">
          <a:extLst>
            <a:ext uri="{FF2B5EF4-FFF2-40B4-BE49-F238E27FC236}">
              <a16:creationId xmlns:a16="http://schemas.microsoft.com/office/drawing/2014/main" id="{00000000-0008-0000-0000-0000C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6" name="Line 1114">
          <a:extLst>
            <a:ext uri="{FF2B5EF4-FFF2-40B4-BE49-F238E27FC236}">
              <a16:creationId xmlns:a16="http://schemas.microsoft.com/office/drawing/2014/main" id="{00000000-0008-0000-0000-0000C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7" name="Line 1115">
          <a:extLst>
            <a:ext uri="{FF2B5EF4-FFF2-40B4-BE49-F238E27FC236}">
              <a16:creationId xmlns:a16="http://schemas.microsoft.com/office/drawing/2014/main" id="{00000000-0008-0000-0000-0000C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8" name="Line 1116">
          <a:extLst>
            <a:ext uri="{FF2B5EF4-FFF2-40B4-BE49-F238E27FC236}">
              <a16:creationId xmlns:a16="http://schemas.microsoft.com/office/drawing/2014/main" id="{00000000-0008-0000-0000-0000C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09" name="Line 1117">
          <a:extLst>
            <a:ext uri="{FF2B5EF4-FFF2-40B4-BE49-F238E27FC236}">
              <a16:creationId xmlns:a16="http://schemas.microsoft.com/office/drawing/2014/main" id="{00000000-0008-0000-0000-0000C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0" name="Line 1118">
          <a:extLst>
            <a:ext uri="{FF2B5EF4-FFF2-40B4-BE49-F238E27FC236}">
              <a16:creationId xmlns:a16="http://schemas.microsoft.com/office/drawing/2014/main" id="{00000000-0008-0000-0000-0000C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1" name="Line 1119">
          <a:extLst>
            <a:ext uri="{FF2B5EF4-FFF2-40B4-BE49-F238E27FC236}">
              <a16:creationId xmlns:a16="http://schemas.microsoft.com/office/drawing/2014/main" id="{00000000-0008-0000-0000-0000C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2" name="Line 1120">
          <a:extLst>
            <a:ext uri="{FF2B5EF4-FFF2-40B4-BE49-F238E27FC236}">
              <a16:creationId xmlns:a16="http://schemas.microsoft.com/office/drawing/2014/main" id="{00000000-0008-0000-0000-0000D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3" name="Line 1121">
          <a:extLst>
            <a:ext uri="{FF2B5EF4-FFF2-40B4-BE49-F238E27FC236}">
              <a16:creationId xmlns:a16="http://schemas.microsoft.com/office/drawing/2014/main" id="{00000000-0008-0000-0000-0000D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4" name="Line 1122">
          <a:extLst>
            <a:ext uri="{FF2B5EF4-FFF2-40B4-BE49-F238E27FC236}">
              <a16:creationId xmlns:a16="http://schemas.microsoft.com/office/drawing/2014/main" id="{00000000-0008-0000-0000-0000D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5" name="Line 1123">
          <a:extLst>
            <a:ext uri="{FF2B5EF4-FFF2-40B4-BE49-F238E27FC236}">
              <a16:creationId xmlns:a16="http://schemas.microsoft.com/office/drawing/2014/main" id="{00000000-0008-0000-0000-0000D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6" name="Line 1124">
          <a:extLst>
            <a:ext uri="{FF2B5EF4-FFF2-40B4-BE49-F238E27FC236}">
              <a16:creationId xmlns:a16="http://schemas.microsoft.com/office/drawing/2014/main" id="{00000000-0008-0000-0000-0000D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7" name="Line 1125">
          <a:extLst>
            <a:ext uri="{FF2B5EF4-FFF2-40B4-BE49-F238E27FC236}">
              <a16:creationId xmlns:a16="http://schemas.microsoft.com/office/drawing/2014/main" id="{00000000-0008-0000-0000-0000D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8" name="Line 1126">
          <a:extLst>
            <a:ext uri="{FF2B5EF4-FFF2-40B4-BE49-F238E27FC236}">
              <a16:creationId xmlns:a16="http://schemas.microsoft.com/office/drawing/2014/main" id="{00000000-0008-0000-0000-0000D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19" name="Line 1127">
          <a:extLst>
            <a:ext uri="{FF2B5EF4-FFF2-40B4-BE49-F238E27FC236}">
              <a16:creationId xmlns:a16="http://schemas.microsoft.com/office/drawing/2014/main" id="{00000000-0008-0000-0000-0000D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0" name="AutoShape 1128">
          <a:extLst>
            <a:ext uri="{FF2B5EF4-FFF2-40B4-BE49-F238E27FC236}">
              <a16:creationId xmlns:a16="http://schemas.microsoft.com/office/drawing/2014/main" id="{00000000-0008-0000-0000-0000D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1" name="AutoShape 1129">
          <a:extLst>
            <a:ext uri="{FF2B5EF4-FFF2-40B4-BE49-F238E27FC236}">
              <a16:creationId xmlns:a16="http://schemas.microsoft.com/office/drawing/2014/main" id="{00000000-0008-0000-0000-0000D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2" name="AutoShape 1130">
          <a:extLst>
            <a:ext uri="{FF2B5EF4-FFF2-40B4-BE49-F238E27FC236}">
              <a16:creationId xmlns:a16="http://schemas.microsoft.com/office/drawing/2014/main" id="{00000000-0008-0000-0000-0000D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3" name="AutoShape 1131">
          <a:extLst>
            <a:ext uri="{FF2B5EF4-FFF2-40B4-BE49-F238E27FC236}">
              <a16:creationId xmlns:a16="http://schemas.microsoft.com/office/drawing/2014/main" id="{00000000-0008-0000-0000-0000D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4" name="AutoShape 1132">
          <a:extLst>
            <a:ext uri="{FF2B5EF4-FFF2-40B4-BE49-F238E27FC236}">
              <a16:creationId xmlns:a16="http://schemas.microsoft.com/office/drawing/2014/main" id="{00000000-0008-0000-0000-0000D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5" name="AutoShape 1133">
          <a:extLst>
            <a:ext uri="{FF2B5EF4-FFF2-40B4-BE49-F238E27FC236}">
              <a16:creationId xmlns:a16="http://schemas.microsoft.com/office/drawing/2014/main" id="{00000000-0008-0000-0000-0000D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6" name="AutoShape 1134">
          <a:extLst>
            <a:ext uri="{FF2B5EF4-FFF2-40B4-BE49-F238E27FC236}">
              <a16:creationId xmlns:a16="http://schemas.microsoft.com/office/drawing/2014/main" id="{00000000-0008-0000-0000-0000D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7" name="AutoShape 1135">
          <a:extLst>
            <a:ext uri="{FF2B5EF4-FFF2-40B4-BE49-F238E27FC236}">
              <a16:creationId xmlns:a16="http://schemas.microsoft.com/office/drawing/2014/main" id="{00000000-0008-0000-0000-0000D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8" name="AutoShape 1136">
          <a:extLst>
            <a:ext uri="{FF2B5EF4-FFF2-40B4-BE49-F238E27FC236}">
              <a16:creationId xmlns:a16="http://schemas.microsoft.com/office/drawing/2014/main" id="{00000000-0008-0000-0000-0000E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29" name="AutoShape 1137">
          <a:extLst>
            <a:ext uri="{FF2B5EF4-FFF2-40B4-BE49-F238E27FC236}">
              <a16:creationId xmlns:a16="http://schemas.microsoft.com/office/drawing/2014/main" id="{00000000-0008-0000-0000-0000E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0" name="AutoShape 1138">
          <a:extLst>
            <a:ext uri="{FF2B5EF4-FFF2-40B4-BE49-F238E27FC236}">
              <a16:creationId xmlns:a16="http://schemas.microsoft.com/office/drawing/2014/main" id="{00000000-0008-0000-0000-0000E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1" name="AutoShape 1139">
          <a:extLst>
            <a:ext uri="{FF2B5EF4-FFF2-40B4-BE49-F238E27FC236}">
              <a16:creationId xmlns:a16="http://schemas.microsoft.com/office/drawing/2014/main" id="{00000000-0008-0000-0000-0000E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2" name="AutoShape 1140">
          <a:extLst>
            <a:ext uri="{FF2B5EF4-FFF2-40B4-BE49-F238E27FC236}">
              <a16:creationId xmlns:a16="http://schemas.microsoft.com/office/drawing/2014/main" id="{00000000-0008-0000-0000-0000E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3" name="AutoShape 1141">
          <a:extLst>
            <a:ext uri="{FF2B5EF4-FFF2-40B4-BE49-F238E27FC236}">
              <a16:creationId xmlns:a16="http://schemas.microsoft.com/office/drawing/2014/main" id="{00000000-0008-0000-0000-0000E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4" name="AutoShape 1142">
          <a:extLst>
            <a:ext uri="{FF2B5EF4-FFF2-40B4-BE49-F238E27FC236}">
              <a16:creationId xmlns:a16="http://schemas.microsoft.com/office/drawing/2014/main" id="{00000000-0008-0000-0000-0000E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5" name="AutoShape 1143">
          <a:extLst>
            <a:ext uri="{FF2B5EF4-FFF2-40B4-BE49-F238E27FC236}">
              <a16:creationId xmlns:a16="http://schemas.microsoft.com/office/drawing/2014/main" id="{00000000-0008-0000-0000-0000E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6" name="AutoShape 1144">
          <a:extLst>
            <a:ext uri="{FF2B5EF4-FFF2-40B4-BE49-F238E27FC236}">
              <a16:creationId xmlns:a16="http://schemas.microsoft.com/office/drawing/2014/main" id="{00000000-0008-0000-0000-0000E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7" name="AutoShape 1145">
          <a:extLst>
            <a:ext uri="{FF2B5EF4-FFF2-40B4-BE49-F238E27FC236}">
              <a16:creationId xmlns:a16="http://schemas.microsoft.com/office/drawing/2014/main" id="{00000000-0008-0000-0000-0000E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8" name="AutoShape 1146">
          <a:extLst>
            <a:ext uri="{FF2B5EF4-FFF2-40B4-BE49-F238E27FC236}">
              <a16:creationId xmlns:a16="http://schemas.microsoft.com/office/drawing/2014/main" id="{00000000-0008-0000-0000-0000E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39" name="AutoShape 1147">
          <a:extLst>
            <a:ext uri="{FF2B5EF4-FFF2-40B4-BE49-F238E27FC236}">
              <a16:creationId xmlns:a16="http://schemas.microsoft.com/office/drawing/2014/main" id="{00000000-0008-0000-0000-0000E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0" name="AutoShape 1148">
          <a:extLst>
            <a:ext uri="{FF2B5EF4-FFF2-40B4-BE49-F238E27FC236}">
              <a16:creationId xmlns:a16="http://schemas.microsoft.com/office/drawing/2014/main" id="{00000000-0008-0000-0000-0000E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1" name="AutoShape 1149">
          <a:extLst>
            <a:ext uri="{FF2B5EF4-FFF2-40B4-BE49-F238E27FC236}">
              <a16:creationId xmlns:a16="http://schemas.microsoft.com/office/drawing/2014/main" id="{00000000-0008-0000-0000-0000E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2" name="AutoShape 1150">
          <a:extLst>
            <a:ext uri="{FF2B5EF4-FFF2-40B4-BE49-F238E27FC236}">
              <a16:creationId xmlns:a16="http://schemas.microsoft.com/office/drawing/2014/main" id="{00000000-0008-0000-0000-0000E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3" name="AutoShape 1151">
          <a:extLst>
            <a:ext uri="{FF2B5EF4-FFF2-40B4-BE49-F238E27FC236}">
              <a16:creationId xmlns:a16="http://schemas.microsoft.com/office/drawing/2014/main" id="{00000000-0008-0000-0000-0000E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4" name="AutoShape 1152">
          <a:extLst>
            <a:ext uri="{FF2B5EF4-FFF2-40B4-BE49-F238E27FC236}">
              <a16:creationId xmlns:a16="http://schemas.microsoft.com/office/drawing/2014/main" id="{00000000-0008-0000-0000-0000F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5" name="AutoShape 1153">
          <a:extLst>
            <a:ext uri="{FF2B5EF4-FFF2-40B4-BE49-F238E27FC236}">
              <a16:creationId xmlns:a16="http://schemas.microsoft.com/office/drawing/2014/main" id="{00000000-0008-0000-0000-0000F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6" name="AutoShape 1154">
          <a:extLst>
            <a:ext uri="{FF2B5EF4-FFF2-40B4-BE49-F238E27FC236}">
              <a16:creationId xmlns:a16="http://schemas.microsoft.com/office/drawing/2014/main" id="{00000000-0008-0000-0000-0000F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7" name="AutoShape 1155">
          <a:extLst>
            <a:ext uri="{FF2B5EF4-FFF2-40B4-BE49-F238E27FC236}">
              <a16:creationId xmlns:a16="http://schemas.microsoft.com/office/drawing/2014/main" id="{00000000-0008-0000-0000-0000F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8" name="AutoShape 1156">
          <a:extLst>
            <a:ext uri="{FF2B5EF4-FFF2-40B4-BE49-F238E27FC236}">
              <a16:creationId xmlns:a16="http://schemas.microsoft.com/office/drawing/2014/main" id="{00000000-0008-0000-0000-0000F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49" name="AutoShape 1157">
          <a:extLst>
            <a:ext uri="{FF2B5EF4-FFF2-40B4-BE49-F238E27FC236}">
              <a16:creationId xmlns:a16="http://schemas.microsoft.com/office/drawing/2014/main" id="{00000000-0008-0000-0000-0000F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0" name="Line 1160">
          <a:extLst>
            <a:ext uri="{FF2B5EF4-FFF2-40B4-BE49-F238E27FC236}">
              <a16:creationId xmlns:a16="http://schemas.microsoft.com/office/drawing/2014/main" id="{00000000-0008-0000-0000-0000F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1" name="Line 1161">
          <a:extLst>
            <a:ext uri="{FF2B5EF4-FFF2-40B4-BE49-F238E27FC236}">
              <a16:creationId xmlns:a16="http://schemas.microsoft.com/office/drawing/2014/main" id="{00000000-0008-0000-0000-0000F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2" name="Line 1162">
          <a:extLst>
            <a:ext uri="{FF2B5EF4-FFF2-40B4-BE49-F238E27FC236}">
              <a16:creationId xmlns:a16="http://schemas.microsoft.com/office/drawing/2014/main" id="{00000000-0008-0000-0000-0000F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3" name="Line 1163">
          <a:extLst>
            <a:ext uri="{FF2B5EF4-FFF2-40B4-BE49-F238E27FC236}">
              <a16:creationId xmlns:a16="http://schemas.microsoft.com/office/drawing/2014/main" id="{00000000-0008-0000-0000-0000F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4" name="Line 1164">
          <a:extLst>
            <a:ext uri="{FF2B5EF4-FFF2-40B4-BE49-F238E27FC236}">
              <a16:creationId xmlns:a16="http://schemas.microsoft.com/office/drawing/2014/main" id="{00000000-0008-0000-0000-0000F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5" name="Line 1165">
          <a:extLst>
            <a:ext uri="{FF2B5EF4-FFF2-40B4-BE49-F238E27FC236}">
              <a16:creationId xmlns:a16="http://schemas.microsoft.com/office/drawing/2014/main" id="{00000000-0008-0000-0000-0000F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6" name="Line 1166">
          <a:extLst>
            <a:ext uri="{FF2B5EF4-FFF2-40B4-BE49-F238E27FC236}">
              <a16:creationId xmlns:a16="http://schemas.microsoft.com/office/drawing/2014/main" id="{00000000-0008-0000-0000-0000F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7" name="Line 1167">
          <a:extLst>
            <a:ext uri="{FF2B5EF4-FFF2-40B4-BE49-F238E27FC236}">
              <a16:creationId xmlns:a16="http://schemas.microsoft.com/office/drawing/2014/main" id="{00000000-0008-0000-0000-0000F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8" name="Line 1168">
          <a:extLst>
            <a:ext uri="{FF2B5EF4-FFF2-40B4-BE49-F238E27FC236}">
              <a16:creationId xmlns:a16="http://schemas.microsoft.com/office/drawing/2014/main" id="{00000000-0008-0000-0000-0000F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59" name="Line 1169">
          <a:extLst>
            <a:ext uri="{FF2B5EF4-FFF2-40B4-BE49-F238E27FC236}">
              <a16:creationId xmlns:a16="http://schemas.microsoft.com/office/drawing/2014/main" id="{00000000-0008-0000-0000-0000F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0" name="Line 1170">
          <a:extLst>
            <a:ext uri="{FF2B5EF4-FFF2-40B4-BE49-F238E27FC236}">
              <a16:creationId xmlns:a16="http://schemas.microsoft.com/office/drawing/2014/main" id="{00000000-0008-0000-0000-00000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1" name="Line 1171">
          <a:extLst>
            <a:ext uri="{FF2B5EF4-FFF2-40B4-BE49-F238E27FC236}">
              <a16:creationId xmlns:a16="http://schemas.microsoft.com/office/drawing/2014/main" id="{00000000-0008-0000-0000-00000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2" name="Line 1172">
          <a:extLst>
            <a:ext uri="{FF2B5EF4-FFF2-40B4-BE49-F238E27FC236}">
              <a16:creationId xmlns:a16="http://schemas.microsoft.com/office/drawing/2014/main" id="{00000000-0008-0000-0000-00000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3" name="Line 1173">
          <a:extLst>
            <a:ext uri="{FF2B5EF4-FFF2-40B4-BE49-F238E27FC236}">
              <a16:creationId xmlns:a16="http://schemas.microsoft.com/office/drawing/2014/main" id="{00000000-0008-0000-0000-00000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4" name="Line 1174">
          <a:extLst>
            <a:ext uri="{FF2B5EF4-FFF2-40B4-BE49-F238E27FC236}">
              <a16:creationId xmlns:a16="http://schemas.microsoft.com/office/drawing/2014/main" id="{00000000-0008-0000-0000-00000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5" name="Line 1175">
          <a:extLst>
            <a:ext uri="{FF2B5EF4-FFF2-40B4-BE49-F238E27FC236}">
              <a16:creationId xmlns:a16="http://schemas.microsoft.com/office/drawing/2014/main" id="{00000000-0008-0000-0000-00000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6" name="Line 1176">
          <a:extLst>
            <a:ext uri="{FF2B5EF4-FFF2-40B4-BE49-F238E27FC236}">
              <a16:creationId xmlns:a16="http://schemas.microsoft.com/office/drawing/2014/main" id="{00000000-0008-0000-0000-00000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7" name="Line 1177">
          <a:extLst>
            <a:ext uri="{FF2B5EF4-FFF2-40B4-BE49-F238E27FC236}">
              <a16:creationId xmlns:a16="http://schemas.microsoft.com/office/drawing/2014/main" id="{00000000-0008-0000-0000-00000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8" name="Line 1178">
          <a:extLst>
            <a:ext uri="{FF2B5EF4-FFF2-40B4-BE49-F238E27FC236}">
              <a16:creationId xmlns:a16="http://schemas.microsoft.com/office/drawing/2014/main" id="{00000000-0008-0000-0000-00000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69" name="Line 1179">
          <a:extLst>
            <a:ext uri="{FF2B5EF4-FFF2-40B4-BE49-F238E27FC236}">
              <a16:creationId xmlns:a16="http://schemas.microsoft.com/office/drawing/2014/main" id="{00000000-0008-0000-0000-00000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0" name="Line 1180">
          <a:extLst>
            <a:ext uri="{FF2B5EF4-FFF2-40B4-BE49-F238E27FC236}">
              <a16:creationId xmlns:a16="http://schemas.microsoft.com/office/drawing/2014/main" id="{00000000-0008-0000-0000-00000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1" name="Line 1181">
          <a:extLst>
            <a:ext uri="{FF2B5EF4-FFF2-40B4-BE49-F238E27FC236}">
              <a16:creationId xmlns:a16="http://schemas.microsoft.com/office/drawing/2014/main" id="{00000000-0008-0000-0000-00000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2" name="Line 1182">
          <a:extLst>
            <a:ext uri="{FF2B5EF4-FFF2-40B4-BE49-F238E27FC236}">
              <a16:creationId xmlns:a16="http://schemas.microsoft.com/office/drawing/2014/main" id="{00000000-0008-0000-0000-00000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3" name="Line 1183">
          <a:extLst>
            <a:ext uri="{FF2B5EF4-FFF2-40B4-BE49-F238E27FC236}">
              <a16:creationId xmlns:a16="http://schemas.microsoft.com/office/drawing/2014/main" id="{00000000-0008-0000-0000-00000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4" name="Line 1184">
          <a:extLst>
            <a:ext uri="{FF2B5EF4-FFF2-40B4-BE49-F238E27FC236}">
              <a16:creationId xmlns:a16="http://schemas.microsoft.com/office/drawing/2014/main" id="{00000000-0008-0000-0000-00000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5" name="Line 1185">
          <a:extLst>
            <a:ext uri="{FF2B5EF4-FFF2-40B4-BE49-F238E27FC236}">
              <a16:creationId xmlns:a16="http://schemas.microsoft.com/office/drawing/2014/main" id="{00000000-0008-0000-0000-00000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6" name="Line 1186">
          <a:extLst>
            <a:ext uri="{FF2B5EF4-FFF2-40B4-BE49-F238E27FC236}">
              <a16:creationId xmlns:a16="http://schemas.microsoft.com/office/drawing/2014/main" id="{00000000-0008-0000-0000-00001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7" name="Line 1187">
          <a:extLst>
            <a:ext uri="{FF2B5EF4-FFF2-40B4-BE49-F238E27FC236}">
              <a16:creationId xmlns:a16="http://schemas.microsoft.com/office/drawing/2014/main" id="{00000000-0008-0000-0000-00001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8" name="Line 1188">
          <a:extLst>
            <a:ext uri="{FF2B5EF4-FFF2-40B4-BE49-F238E27FC236}">
              <a16:creationId xmlns:a16="http://schemas.microsoft.com/office/drawing/2014/main" id="{00000000-0008-0000-0000-00001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79" name="Line 1189">
          <a:extLst>
            <a:ext uri="{FF2B5EF4-FFF2-40B4-BE49-F238E27FC236}">
              <a16:creationId xmlns:a16="http://schemas.microsoft.com/office/drawing/2014/main" id="{00000000-0008-0000-0000-00001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0" name="Line 1190">
          <a:extLst>
            <a:ext uri="{FF2B5EF4-FFF2-40B4-BE49-F238E27FC236}">
              <a16:creationId xmlns:a16="http://schemas.microsoft.com/office/drawing/2014/main" id="{00000000-0008-0000-0000-00001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1" name="Line 1191">
          <a:extLst>
            <a:ext uri="{FF2B5EF4-FFF2-40B4-BE49-F238E27FC236}">
              <a16:creationId xmlns:a16="http://schemas.microsoft.com/office/drawing/2014/main" id="{00000000-0008-0000-0000-00001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2" name="Line 1192">
          <a:extLst>
            <a:ext uri="{FF2B5EF4-FFF2-40B4-BE49-F238E27FC236}">
              <a16:creationId xmlns:a16="http://schemas.microsoft.com/office/drawing/2014/main" id="{00000000-0008-0000-0000-00001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3" name="Line 1193">
          <a:extLst>
            <a:ext uri="{FF2B5EF4-FFF2-40B4-BE49-F238E27FC236}">
              <a16:creationId xmlns:a16="http://schemas.microsoft.com/office/drawing/2014/main" id="{00000000-0008-0000-0000-00001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4" name="Line 1194">
          <a:extLst>
            <a:ext uri="{FF2B5EF4-FFF2-40B4-BE49-F238E27FC236}">
              <a16:creationId xmlns:a16="http://schemas.microsoft.com/office/drawing/2014/main" id="{00000000-0008-0000-0000-00001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5" name="Line 1195">
          <a:extLst>
            <a:ext uri="{FF2B5EF4-FFF2-40B4-BE49-F238E27FC236}">
              <a16:creationId xmlns:a16="http://schemas.microsoft.com/office/drawing/2014/main" id="{00000000-0008-0000-0000-00001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6" name="Line 1196">
          <a:extLst>
            <a:ext uri="{FF2B5EF4-FFF2-40B4-BE49-F238E27FC236}">
              <a16:creationId xmlns:a16="http://schemas.microsoft.com/office/drawing/2014/main" id="{00000000-0008-0000-0000-00001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7" name="Line 1197">
          <a:extLst>
            <a:ext uri="{FF2B5EF4-FFF2-40B4-BE49-F238E27FC236}">
              <a16:creationId xmlns:a16="http://schemas.microsoft.com/office/drawing/2014/main" id="{00000000-0008-0000-0000-00001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8" name="Line 1198">
          <a:extLst>
            <a:ext uri="{FF2B5EF4-FFF2-40B4-BE49-F238E27FC236}">
              <a16:creationId xmlns:a16="http://schemas.microsoft.com/office/drawing/2014/main" id="{00000000-0008-0000-0000-00001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89" name="Line 1199">
          <a:extLst>
            <a:ext uri="{FF2B5EF4-FFF2-40B4-BE49-F238E27FC236}">
              <a16:creationId xmlns:a16="http://schemas.microsoft.com/office/drawing/2014/main" id="{00000000-0008-0000-0000-00001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0" name="Line 1200">
          <a:extLst>
            <a:ext uri="{FF2B5EF4-FFF2-40B4-BE49-F238E27FC236}">
              <a16:creationId xmlns:a16="http://schemas.microsoft.com/office/drawing/2014/main" id="{00000000-0008-0000-0000-00001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1" name="Line 1201">
          <a:extLst>
            <a:ext uri="{FF2B5EF4-FFF2-40B4-BE49-F238E27FC236}">
              <a16:creationId xmlns:a16="http://schemas.microsoft.com/office/drawing/2014/main" id="{00000000-0008-0000-0000-00001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2" name="Line 1202">
          <a:extLst>
            <a:ext uri="{FF2B5EF4-FFF2-40B4-BE49-F238E27FC236}">
              <a16:creationId xmlns:a16="http://schemas.microsoft.com/office/drawing/2014/main" id="{00000000-0008-0000-0000-00002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3" name="Line 1203">
          <a:extLst>
            <a:ext uri="{FF2B5EF4-FFF2-40B4-BE49-F238E27FC236}">
              <a16:creationId xmlns:a16="http://schemas.microsoft.com/office/drawing/2014/main" id="{00000000-0008-0000-0000-00002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4" name="Line 1204">
          <a:extLst>
            <a:ext uri="{FF2B5EF4-FFF2-40B4-BE49-F238E27FC236}">
              <a16:creationId xmlns:a16="http://schemas.microsoft.com/office/drawing/2014/main" id="{00000000-0008-0000-0000-00002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5" name="Line 1205">
          <a:extLst>
            <a:ext uri="{FF2B5EF4-FFF2-40B4-BE49-F238E27FC236}">
              <a16:creationId xmlns:a16="http://schemas.microsoft.com/office/drawing/2014/main" id="{00000000-0008-0000-0000-00002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6" name="Line 1206">
          <a:extLst>
            <a:ext uri="{FF2B5EF4-FFF2-40B4-BE49-F238E27FC236}">
              <a16:creationId xmlns:a16="http://schemas.microsoft.com/office/drawing/2014/main" id="{00000000-0008-0000-0000-00002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7" name="Line 1207">
          <a:extLst>
            <a:ext uri="{FF2B5EF4-FFF2-40B4-BE49-F238E27FC236}">
              <a16:creationId xmlns:a16="http://schemas.microsoft.com/office/drawing/2014/main" id="{00000000-0008-0000-0000-00002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8" name="Line 1208">
          <a:extLst>
            <a:ext uri="{FF2B5EF4-FFF2-40B4-BE49-F238E27FC236}">
              <a16:creationId xmlns:a16="http://schemas.microsoft.com/office/drawing/2014/main" id="{00000000-0008-0000-0000-00002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399" name="Line 1209">
          <a:extLst>
            <a:ext uri="{FF2B5EF4-FFF2-40B4-BE49-F238E27FC236}">
              <a16:creationId xmlns:a16="http://schemas.microsoft.com/office/drawing/2014/main" id="{00000000-0008-0000-0000-00002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0" name="Line 1210">
          <a:extLst>
            <a:ext uri="{FF2B5EF4-FFF2-40B4-BE49-F238E27FC236}">
              <a16:creationId xmlns:a16="http://schemas.microsoft.com/office/drawing/2014/main" id="{00000000-0008-0000-0000-00002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1" name="Line 1211">
          <a:extLst>
            <a:ext uri="{FF2B5EF4-FFF2-40B4-BE49-F238E27FC236}">
              <a16:creationId xmlns:a16="http://schemas.microsoft.com/office/drawing/2014/main" id="{00000000-0008-0000-0000-00002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2" name="Line 1212">
          <a:extLst>
            <a:ext uri="{FF2B5EF4-FFF2-40B4-BE49-F238E27FC236}">
              <a16:creationId xmlns:a16="http://schemas.microsoft.com/office/drawing/2014/main" id="{00000000-0008-0000-0000-00002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3" name="Line 1213">
          <a:extLst>
            <a:ext uri="{FF2B5EF4-FFF2-40B4-BE49-F238E27FC236}">
              <a16:creationId xmlns:a16="http://schemas.microsoft.com/office/drawing/2014/main" id="{00000000-0008-0000-0000-00002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4" name="Line 1214">
          <a:extLst>
            <a:ext uri="{FF2B5EF4-FFF2-40B4-BE49-F238E27FC236}">
              <a16:creationId xmlns:a16="http://schemas.microsoft.com/office/drawing/2014/main" id="{00000000-0008-0000-0000-00002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5" name="Line 1215">
          <a:extLst>
            <a:ext uri="{FF2B5EF4-FFF2-40B4-BE49-F238E27FC236}">
              <a16:creationId xmlns:a16="http://schemas.microsoft.com/office/drawing/2014/main" id="{00000000-0008-0000-0000-00002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6" name="Line 1216">
          <a:extLst>
            <a:ext uri="{FF2B5EF4-FFF2-40B4-BE49-F238E27FC236}">
              <a16:creationId xmlns:a16="http://schemas.microsoft.com/office/drawing/2014/main" id="{00000000-0008-0000-0000-00002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7" name="Line 1217">
          <a:extLst>
            <a:ext uri="{FF2B5EF4-FFF2-40B4-BE49-F238E27FC236}">
              <a16:creationId xmlns:a16="http://schemas.microsoft.com/office/drawing/2014/main" id="{00000000-0008-0000-0000-00002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8" name="Line 1218">
          <a:extLst>
            <a:ext uri="{FF2B5EF4-FFF2-40B4-BE49-F238E27FC236}">
              <a16:creationId xmlns:a16="http://schemas.microsoft.com/office/drawing/2014/main" id="{00000000-0008-0000-0000-00003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09" name="Line 1219">
          <a:extLst>
            <a:ext uri="{FF2B5EF4-FFF2-40B4-BE49-F238E27FC236}">
              <a16:creationId xmlns:a16="http://schemas.microsoft.com/office/drawing/2014/main" id="{00000000-0008-0000-0000-00003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0" name="Line 1220">
          <a:extLst>
            <a:ext uri="{FF2B5EF4-FFF2-40B4-BE49-F238E27FC236}">
              <a16:creationId xmlns:a16="http://schemas.microsoft.com/office/drawing/2014/main" id="{00000000-0008-0000-0000-00003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1" name="Line 1221">
          <a:extLst>
            <a:ext uri="{FF2B5EF4-FFF2-40B4-BE49-F238E27FC236}">
              <a16:creationId xmlns:a16="http://schemas.microsoft.com/office/drawing/2014/main" id="{00000000-0008-0000-0000-00003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2" name="Line 1222">
          <a:extLst>
            <a:ext uri="{FF2B5EF4-FFF2-40B4-BE49-F238E27FC236}">
              <a16:creationId xmlns:a16="http://schemas.microsoft.com/office/drawing/2014/main" id="{00000000-0008-0000-0000-00003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3" name="Line 1223">
          <a:extLst>
            <a:ext uri="{FF2B5EF4-FFF2-40B4-BE49-F238E27FC236}">
              <a16:creationId xmlns:a16="http://schemas.microsoft.com/office/drawing/2014/main" id="{00000000-0008-0000-0000-00003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4" name="Line 1224">
          <a:extLst>
            <a:ext uri="{FF2B5EF4-FFF2-40B4-BE49-F238E27FC236}">
              <a16:creationId xmlns:a16="http://schemas.microsoft.com/office/drawing/2014/main" id="{00000000-0008-0000-0000-00003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5" name="Line 1225">
          <a:extLst>
            <a:ext uri="{FF2B5EF4-FFF2-40B4-BE49-F238E27FC236}">
              <a16:creationId xmlns:a16="http://schemas.microsoft.com/office/drawing/2014/main" id="{00000000-0008-0000-0000-00003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6" name="Line 1226">
          <a:extLst>
            <a:ext uri="{FF2B5EF4-FFF2-40B4-BE49-F238E27FC236}">
              <a16:creationId xmlns:a16="http://schemas.microsoft.com/office/drawing/2014/main" id="{00000000-0008-0000-0000-00003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7" name="Line 1227">
          <a:extLst>
            <a:ext uri="{FF2B5EF4-FFF2-40B4-BE49-F238E27FC236}">
              <a16:creationId xmlns:a16="http://schemas.microsoft.com/office/drawing/2014/main" id="{00000000-0008-0000-0000-00003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8" name="Line 1228">
          <a:extLst>
            <a:ext uri="{FF2B5EF4-FFF2-40B4-BE49-F238E27FC236}">
              <a16:creationId xmlns:a16="http://schemas.microsoft.com/office/drawing/2014/main" id="{00000000-0008-0000-0000-00003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19" name="Line 1229">
          <a:extLst>
            <a:ext uri="{FF2B5EF4-FFF2-40B4-BE49-F238E27FC236}">
              <a16:creationId xmlns:a16="http://schemas.microsoft.com/office/drawing/2014/main" id="{00000000-0008-0000-0000-00003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0" name="Line 1230">
          <a:extLst>
            <a:ext uri="{FF2B5EF4-FFF2-40B4-BE49-F238E27FC236}">
              <a16:creationId xmlns:a16="http://schemas.microsoft.com/office/drawing/2014/main" id="{00000000-0008-0000-0000-00003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1" name="Line 1231">
          <a:extLst>
            <a:ext uri="{FF2B5EF4-FFF2-40B4-BE49-F238E27FC236}">
              <a16:creationId xmlns:a16="http://schemas.microsoft.com/office/drawing/2014/main" id="{00000000-0008-0000-0000-00003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2" name="Line 1232">
          <a:extLst>
            <a:ext uri="{FF2B5EF4-FFF2-40B4-BE49-F238E27FC236}">
              <a16:creationId xmlns:a16="http://schemas.microsoft.com/office/drawing/2014/main" id="{00000000-0008-0000-0000-00003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3" name="Line 1233">
          <a:extLst>
            <a:ext uri="{FF2B5EF4-FFF2-40B4-BE49-F238E27FC236}">
              <a16:creationId xmlns:a16="http://schemas.microsoft.com/office/drawing/2014/main" id="{00000000-0008-0000-0000-00003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4" name="Line 1234">
          <a:extLst>
            <a:ext uri="{FF2B5EF4-FFF2-40B4-BE49-F238E27FC236}">
              <a16:creationId xmlns:a16="http://schemas.microsoft.com/office/drawing/2014/main" id="{00000000-0008-0000-0000-00004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5" name="Line 1235">
          <a:extLst>
            <a:ext uri="{FF2B5EF4-FFF2-40B4-BE49-F238E27FC236}">
              <a16:creationId xmlns:a16="http://schemas.microsoft.com/office/drawing/2014/main" id="{00000000-0008-0000-0000-00004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6" name="Line 1236">
          <a:extLst>
            <a:ext uri="{FF2B5EF4-FFF2-40B4-BE49-F238E27FC236}">
              <a16:creationId xmlns:a16="http://schemas.microsoft.com/office/drawing/2014/main" id="{00000000-0008-0000-0000-00004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7" name="Line 1237">
          <a:extLst>
            <a:ext uri="{FF2B5EF4-FFF2-40B4-BE49-F238E27FC236}">
              <a16:creationId xmlns:a16="http://schemas.microsoft.com/office/drawing/2014/main" id="{00000000-0008-0000-0000-00004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8" name="Line 1238">
          <a:extLst>
            <a:ext uri="{FF2B5EF4-FFF2-40B4-BE49-F238E27FC236}">
              <a16:creationId xmlns:a16="http://schemas.microsoft.com/office/drawing/2014/main" id="{00000000-0008-0000-0000-00004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29" name="Line 1239">
          <a:extLst>
            <a:ext uri="{FF2B5EF4-FFF2-40B4-BE49-F238E27FC236}">
              <a16:creationId xmlns:a16="http://schemas.microsoft.com/office/drawing/2014/main" id="{00000000-0008-0000-0000-00004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0" name="Line 1240">
          <a:extLst>
            <a:ext uri="{FF2B5EF4-FFF2-40B4-BE49-F238E27FC236}">
              <a16:creationId xmlns:a16="http://schemas.microsoft.com/office/drawing/2014/main" id="{00000000-0008-0000-0000-00004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1" name="Line 1241">
          <a:extLst>
            <a:ext uri="{FF2B5EF4-FFF2-40B4-BE49-F238E27FC236}">
              <a16:creationId xmlns:a16="http://schemas.microsoft.com/office/drawing/2014/main" id="{00000000-0008-0000-0000-00004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2" name="Line 1242">
          <a:extLst>
            <a:ext uri="{FF2B5EF4-FFF2-40B4-BE49-F238E27FC236}">
              <a16:creationId xmlns:a16="http://schemas.microsoft.com/office/drawing/2014/main" id="{00000000-0008-0000-0000-00004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3" name="Line 1243">
          <a:extLst>
            <a:ext uri="{FF2B5EF4-FFF2-40B4-BE49-F238E27FC236}">
              <a16:creationId xmlns:a16="http://schemas.microsoft.com/office/drawing/2014/main" id="{00000000-0008-0000-0000-00004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4" name="Line 1244">
          <a:extLst>
            <a:ext uri="{FF2B5EF4-FFF2-40B4-BE49-F238E27FC236}">
              <a16:creationId xmlns:a16="http://schemas.microsoft.com/office/drawing/2014/main" id="{00000000-0008-0000-0000-00004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5" name="Line 1245">
          <a:extLst>
            <a:ext uri="{FF2B5EF4-FFF2-40B4-BE49-F238E27FC236}">
              <a16:creationId xmlns:a16="http://schemas.microsoft.com/office/drawing/2014/main" id="{00000000-0008-0000-0000-00004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6" name="Line 1246">
          <a:extLst>
            <a:ext uri="{FF2B5EF4-FFF2-40B4-BE49-F238E27FC236}">
              <a16:creationId xmlns:a16="http://schemas.microsoft.com/office/drawing/2014/main" id="{00000000-0008-0000-0000-00004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7" name="Line 1247">
          <a:extLst>
            <a:ext uri="{FF2B5EF4-FFF2-40B4-BE49-F238E27FC236}">
              <a16:creationId xmlns:a16="http://schemas.microsoft.com/office/drawing/2014/main" id="{00000000-0008-0000-0000-00004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8" name="Line 1248">
          <a:extLst>
            <a:ext uri="{FF2B5EF4-FFF2-40B4-BE49-F238E27FC236}">
              <a16:creationId xmlns:a16="http://schemas.microsoft.com/office/drawing/2014/main" id="{00000000-0008-0000-0000-00004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39" name="Line 1249">
          <a:extLst>
            <a:ext uri="{FF2B5EF4-FFF2-40B4-BE49-F238E27FC236}">
              <a16:creationId xmlns:a16="http://schemas.microsoft.com/office/drawing/2014/main" id="{00000000-0008-0000-0000-00004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0" name="Line 1250">
          <a:extLst>
            <a:ext uri="{FF2B5EF4-FFF2-40B4-BE49-F238E27FC236}">
              <a16:creationId xmlns:a16="http://schemas.microsoft.com/office/drawing/2014/main" id="{00000000-0008-0000-0000-00005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1" name="Line 1251">
          <a:extLst>
            <a:ext uri="{FF2B5EF4-FFF2-40B4-BE49-F238E27FC236}">
              <a16:creationId xmlns:a16="http://schemas.microsoft.com/office/drawing/2014/main" id="{00000000-0008-0000-0000-00005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2" name="Line 1252">
          <a:extLst>
            <a:ext uri="{FF2B5EF4-FFF2-40B4-BE49-F238E27FC236}">
              <a16:creationId xmlns:a16="http://schemas.microsoft.com/office/drawing/2014/main" id="{00000000-0008-0000-0000-00005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3" name="Line 1253">
          <a:extLst>
            <a:ext uri="{FF2B5EF4-FFF2-40B4-BE49-F238E27FC236}">
              <a16:creationId xmlns:a16="http://schemas.microsoft.com/office/drawing/2014/main" id="{00000000-0008-0000-0000-00005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4" name="Line 1254">
          <a:extLst>
            <a:ext uri="{FF2B5EF4-FFF2-40B4-BE49-F238E27FC236}">
              <a16:creationId xmlns:a16="http://schemas.microsoft.com/office/drawing/2014/main" id="{00000000-0008-0000-0000-00005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5" name="Line 1255">
          <a:extLst>
            <a:ext uri="{FF2B5EF4-FFF2-40B4-BE49-F238E27FC236}">
              <a16:creationId xmlns:a16="http://schemas.microsoft.com/office/drawing/2014/main" id="{00000000-0008-0000-0000-00005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6" name="Line 1256">
          <a:extLst>
            <a:ext uri="{FF2B5EF4-FFF2-40B4-BE49-F238E27FC236}">
              <a16:creationId xmlns:a16="http://schemas.microsoft.com/office/drawing/2014/main" id="{00000000-0008-0000-0000-00005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7" name="Line 1257">
          <a:extLst>
            <a:ext uri="{FF2B5EF4-FFF2-40B4-BE49-F238E27FC236}">
              <a16:creationId xmlns:a16="http://schemas.microsoft.com/office/drawing/2014/main" id="{00000000-0008-0000-0000-00005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8" name="Line 1258">
          <a:extLst>
            <a:ext uri="{FF2B5EF4-FFF2-40B4-BE49-F238E27FC236}">
              <a16:creationId xmlns:a16="http://schemas.microsoft.com/office/drawing/2014/main" id="{00000000-0008-0000-0000-00005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49" name="Line 1259">
          <a:extLst>
            <a:ext uri="{FF2B5EF4-FFF2-40B4-BE49-F238E27FC236}">
              <a16:creationId xmlns:a16="http://schemas.microsoft.com/office/drawing/2014/main" id="{00000000-0008-0000-0000-00005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0" name="Line 1260">
          <a:extLst>
            <a:ext uri="{FF2B5EF4-FFF2-40B4-BE49-F238E27FC236}">
              <a16:creationId xmlns:a16="http://schemas.microsoft.com/office/drawing/2014/main" id="{00000000-0008-0000-0000-00005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1" name="Line 1261">
          <a:extLst>
            <a:ext uri="{FF2B5EF4-FFF2-40B4-BE49-F238E27FC236}">
              <a16:creationId xmlns:a16="http://schemas.microsoft.com/office/drawing/2014/main" id="{00000000-0008-0000-0000-00005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2" name="Line 1262">
          <a:extLst>
            <a:ext uri="{FF2B5EF4-FFF2-40B4-BE49-F238E27FC236}">
              <a16:creationId xmlns:a16="http://schemas.microsoft.com/office/drawing/2014/main" id="{00000000-0008-0000-0000-00005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3" name="Line 1263">
          <a:extLst>
            <a:ext uri="{FF2B5EF4-FFF2-40B4-BE49-F238E27FC236}">
              <a16:creationId xmlns:a16="http://schemas.microsoft.com/office/drawing/2014/main" id="{00000000-0008-0000-0000-00005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4" name="Line 1264">
          <a:extLst>
            <a:ext uri="{FF2B5EF4-FFF2-40B4-BE49-F238E27FC236}">
              <a16:creationId xmlns:a16="http://schemas.microsoft.com/office/drawing/2014/main" id="{00000000-0008-0000-0000-00005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5" name="Line 1265">
          <a:extLst>
            <a:ext uri="{FF2B5EF4-FFF2-40B4-BE49-F238E27FC236}">
              <a16:creationId xmlns:a16="http://schemas.microsoft.com/office/drawing/2014/main" id="{00000000-0008-0000-0000-00005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6" name="Line 1266">
          <a:extLst>
            <a:ext uri="{FF2B5EF4-FFF2-40B4-BE49-F238E27FC236}">
              <a16:creationId xmlns:a16="http://schemas.microsoft.com/office/drawing/2014/main" id="{00000000-0008-0000-0000-00006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7" name="Line 1267">
          <a:extLst>
            <a:ext uri="{FF2B5EF4-FFF2-40B4-BE49-F238E27FC236}">
              <a16:creationId xmlns:a16="http://schemas.microsoft.com/office/drawing/2014/main" id="{00000000-0008-0000-0000-00006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8" name="Line 1268">
          <a:extLst>
            <a:ext uri="{FF2B5EF4-FFF2-40B4-BE49-F238E27FC236}">
              <a16:creationId xmlns:a16="http://schemas.microsoft.com/office/drawing/2014/main" id="{00000000-0008-0000-0000-00006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59" name="Line 1269">
          <a:extLst>
            <a:ext uri="{FF2B5EF4-FFF2-40B4-BE49-F238E27FC236}">
              <a16:creationId xmlns:a16="http://schemas.microsoft.com/office/drawing/2014/main" id="{00000000-0008-0000-0000-00006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0" name="Line 1270">
          <a:extLst>
            <a:ext uri="{FF2B5EF4-FFF2-40B4-BE49-F238E27FC236}">
              <a16:creationId xmlns:a16="http://schemas.microsoft.com/office/drawing/2014/main" id="{00000000-0008-0000-0000-00006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1" name="Line 1271">
          <a:extLst>
            <a:ext uri="{FF2B5EF4-FFF2-40B4-BE49-F238E27FC236}">
              <a16:creationId xmlns:a16="http://schemas.microsoft.com/office/drawing/2014/main" id="{00000000-0008-0000-0000-00006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2" name="AutoShape 1272">
          <a:extLst>
            <a:ext uri="{FF2B5EF4-FFF2-40B4-BE49-F238E27FC236}">
              <a16:creationId xmlns:a16="http://schemas.microsoft.com/office/drawing/2014/main" id="{00000000-0008-0000-0000-00006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3" name="AutoShape 1273">
          <a:extLst>
            <a:ext uri="{FF2B5EF4-FFF2-40B4-BE49-F238E27FC236}">
              <a16:creationId xmlns:a16="http://schemas.microsoft.com/office/drawing/2014/main" id="{00000000-0008-0000-0000-00006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4" name="AutoShape 1274">
          <a:extLst>
            <a:ext uri="{FF2B5EF4-FFF2-40B4-BE49-F238E27FC236}">
              <a16:creationId xmlns:a16="http://schemas.microsoft.com/office/drawing/2014/main" id="{00000000-0008-0000-0000-00006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5" name="AutoShape 1275">
          <a:extLst>
            <a:ext uri="{FF2B5EF4-FFF2-40B4-BE49-F238E27FC236}">
              <a16:creationId xmlns:a16="http://schemas.microsoft.com/office/drawing/2014/main" id="{00000000-0008-0000-0000-00006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6" name="AutoShape 1276">
          <a:extLst>
            <a:ext uri="{FF2B5EF4-FFF2-40B4-BE49-F238E27FC236}">
              <a16:creationId xmlns:a16="http://schemas.microsoft.com/office/drawing/2014/main" id="{00000000-0008-0000-0000-00006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7" name="AutoShape 1277">
          <a:extLst>
            <a:ext uri="{FF2B5EF4-FFF2-40B4-BE49-F238E27FC236}">
              <a16:creationId xmlns:a16="http://schemas.microsoft.com/office/drawing/2014/main" id="{00000000-0008-0000-0000-00006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8" name="AutoShape 1278">
          <a:extLst>
            <a:ext uri="{FF2B5EF4-FFF2-40B4-BE49-F238E27FC236}">
              <a16:creationId xmlns:a16="http://schemas.microsoft.com/office/drawing/2014/main" id="{00000000-0008-0000-0000-00006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69" name="AutoShape 1279">
          <a:extLst>
            <a:ext uri="{FF2B5EF4-FFF2-40B4-BE49-F238E27FC236}">
              <a16:creationId xmlns:a16="http://schemas.microsoft.com/office/drawing/2014/main" id="{00000000-0008-0000-0000-00006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0" name="AutoShape 1280">
          <a:extLst>
            <a:ext uri="{FF2B5EF4-FFF2-40B4-BE49-F238E27FC236}">
              <a16:creationId xmlns:a16="http://schemas.microsoft.com/office/drawing/2014/main" id="{00000000-0008-0000-0000-00006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1" name="AutoShape 1281">
          <a:extLst>
            <a:ext uri="{FF2B5EF4-FFF2-40B4-BE49-F238E27FC236}">
              <a16:creationId xmlns:a16="http://schemas.microsoft.com/office/drawing/2014/main" id="{00000000-0008-0000-0000-00006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2" name="AutoShape 1282">
          <a:extLst>
            <a:ext uri="{FF2B5EF4-FFF2-40B4-BE49-F238E27FC236}">
              <a16:creationId xmlns:a16="http://schemas.microsoft.com/office/drawing/2014/main" id="{00000000-0008-0000-0000-000070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3" name="AutoShape 1283">
          <a:extLst>
            <a:ext uri="{FF2B5EF4-FFF2-40B4-BE49-F238E27FC236}">
              <a16:creationId xmlns:a16="http://schemas.microsoft.com/office/drawing/2014/main" id="{00000000-0008-0000-0000-000071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4" name="AutoShape 1284">
          <a:extLst>
            <a:ext uri="{FF2B5EF4-FFF2-40B4-BE49-F238E27FC236}">
              <a16:creationId xmlns:a16="http://schemas.microsoft.com/office/drawing/2014/main" id="{00000000-0008-0000-0000-000072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5" name="AutoShape 1285">
          <a:extLst>
            <a:ext uri="{FF2B5EF4-FFF2-40B4-BE49-F238E27FC236}">
              <a16:creationId xmlns:a16="http://schemas.microsoft.com/office/drawing/2014/main" id="{00000000-0008-0000-0000-000073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6" name="AutoShape 1286">
          <a:extLst>
            <a:ext uri="{FF2B5EF4-FFF2-40B4-BE49-F238E27FC236}">
              <a16:creationId xmlns:a16="http://schemas.microsoft.com/office/drawing/2014/main" id="{00000000-0008-0000-0000-000074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7" name="AutoShape 1287">
          <a:extLst>
            <a:ext uri="{FF2B5EF4-FFF2-40B4-BE49-F238E27FC236}">
              <a16:creationId xmlns:a16="http://schemas.microsoft.com/office/drawing/2014/main" id="{00000000-0008-0000-0000-000075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8" name="AutoShape 1288">
          <a:extLst>
            <a:ext uri="{FF2B5EF4-FFF2-40B4-BE49-F238E27FC236}">
              <a16:creationId xmlns:a16="http://schemas.microsoft.com/office/drawing/2014/main" id="{00000000-0008-0000-0000-00007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79" name="AutoShape 1289">
          <a:extLst>
            <a:ext uri="{FF2B5EF4-FFF2-40B4-BE49-F238E27FC236}">
              <a16:creationId xmlns:a16="http://schemas.microsoft.com/office/drawing/2014/main" id="{00000000-0008-0000-0000-00007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0" name="AutoShape 1290">
          <a:extLst>
            <a:ext uri="{FF2B5EF4-FFF2-40B4-BE49-F238E27FC236}">
              <a16:creationId xmlns:a16="http://schemas.microsoft.com/office/drawing/2014/main" id="{00000000-0008-0000-0000-00007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1" name="AutoShape 1291">
          <a:extLst>
            <a:ext uri="{FF2B5EF4-FFF2-40B4-BE49-F238E27FC236}">
              <a16:creationId xmlns:a16="http://schemas.microsoft.com/office/drawing/2014/main" id="{00000000-0008-0000-0000-00007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2" name="AutoShape 1292">
          <a:extLst>
            <a:ext uri="{FF2B5EF4-FFF2-40B4-BE49-F238E27FC236}">
              <a16:creationId xmlns:a16="http://schemas.microsoft.com/office/drawing/2014/main" id="{00000000-0008-0000-0000-00007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3" name="AutoShape 1293">
          <a:extLst>
            <a:ext uri="{FF2B5EF4-FFF2-40B4-BE49-F238E27FC236}">
              <a16:creationId xmlns:a16="http://schemas.microsoft.com/office/drawing/2014/main" id="{00000000-0008-0000-0000-00007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4" name="AutoShape 1294">
          <a:extLst>
            <a:ext uri="{FF2B5EF4-FFF2-40B4-BE49-F238E27FC236}">
              <a16:creationId xmlns:a16="http://schemas.microsoft.com/office/drawing/2014/main" id="{00000000-0008-0000-0000-00007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5" name="AutoShape 1295">
          <a:extLst>
            <a:ext uri="{FF2B5EF4-FFF2-40B4-BE49-F238E27FC236}">
              <a16:creationId xmlns:a16="http://schemas.microsoft.com/office/drawing/2014/main" id="{00000000-0008-0000-0000-00007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6" name="AutoShape 1296">
          <a:extLst>
            <a:ext uri="{FF2B5EF4-FFF2-40B4-BE49-F238E27FC236}">
              <a16:creationId xmlns:a16="http://schemas.microsoft.com/office/drawing/2014/main" id="{00000000-0008-0000-0000-00007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7" name="AutoShape 1297">
          <a:extLst>
            <a:ext uri="{FF2B5EF4-FFF2-40B4-BE49-F238E27FC236}">
              <a16:creationId xmlns:a16="http://schemas.microsoft.com/office/drawing/2014/main" id="{00000000-0008-0000-0000-00007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8" name="AutoShape 1298">
          <a:extLst>
            <a:ext uri="{FF2B5EF4-FFF2-40B4-BE49-F238E27FC236}">
              <a16:creationId xmlns:a16="http://schemas.microsoft.com/office/drawing/2014/main" id="{00000000-0008-0000-0000-000080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89" name="AutoShape 1299">
          <a:extLst>
            <a:ext uri="{FF2B5EF4-FFF2-40B4-BE49-F238E27FC236}">
              <a16:creationId xmlns:a16="http://schemas.microsoft.com/office/drawing/2014/main" id="{00000000-0008-0000-0000-000081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0" name="AutoShape 1300">
          <a:extLst>
            <a:ext uri="{FF2B5EF4-FFF2-40B4-BE49-F238E27FC236}">
              <a16:creationId xmlns:a16="http://schemas.microsoft.com/office/drawing/2014/main" id="{00000000-0008-0000-0000-000082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1" name="AutoShape 1301">
          <a:extLst>
            <a:ext uri="{FF2B5EF4-FFF2-40B4-BE49-F238E27FC236}">
              <a16:creationId xmlns:a16="http://schemas.microsoft.com/office/drawing/2014/main" id="{00000000-0008-0000-0000-000083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2" name="Line 1304">
          <a:extLst>
            <a:ext uri="{FF2B5EF4-FFF2-40B4-BE49-F238E27FC236}">
              <a16:creationId xmlns:a16="http://schemas.microsoft.com/office/drawing/2014/main" id="{00000000-0008-0000-0000-00008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3" name="Line 1305">
          <a:extLst>
            <a:ext uri="{FF2B5EF4-FFF2-40B4-BE49-F238E27FC236}">
              <a16:creationId xmlns:a16="http://schemas.microsoft.com/office/drawing/2014/main" id="{00000000-0008-0000-0000-00008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4" name="Line 1306">
          <a:extLst>
            <a:ext uri="{FF2B5EF4-FFF2-40B4-BE49-F238E27FC236}">
              <a16:creationId xmlns:a16="http://schemas.microsoft.com/office/drawing/2014/main" id="{00000000-0008-0000-0000-00008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5" name="Line 1307">
          <a:extLst>
            <a:ext uri="{FF2B5EF4-FFF2-40B4-BE49-F238E27FC236}">
              <a16:creationId xmlns:a16="http://schemas.microsoft.com/office/drawing/2014/main" id="{00000000-0008-0000-0000-00008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6" name="Line 1308">
          <a:extLst>
            <a:ext uri="{FF2B5EF4-FFF2-40B4-BE49-F238E27FC236}">
              <a16:creationId xmlns:a16="http://schemas.microsoft.com/office/drawing/2014/main" id="{00000000-0008-0000-0000-00008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7" name="Line 1309">
          <a:extLst>
            <a:ext uri="{FF2B5EF4-FFF2-40B4-BE49-F238E27FC236}">
              <a16:creationId xmlns:a16="http://schemas.microsoft.com/office/drawing/2014/main" id="{00000000-0008-0000-0000-00008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8" name="Line 1310">
          <a:extLst>
            <a:ext uri="{FF2B5EF4-FFF2-40B4-BE49-F238E27FC236}">
              <a16:creationId xmlns:a16="http://schemas.microsoft.com/office/drawing/2014/main" id="{00000000-0008-0000-0000-00008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499" name="Line 1311">
          <a:extLst>
            <a:ext uri="{FF2B5EF4-FFF2-40B4-BE49-F238E27FC236}">
              <a16:creationId xmlns:a16="http://schemas.microsoft.com/office/drawing/2014/main" id="{00000000-0008-0000-0000-00008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0" name="Line 1312">
          <a:extLst>
            <a:ext uri="{FF2B5EF4-FFF2-40B4-BE49-F238E27FC236}">
              <a16:creationId xmlns:a16="http://schemas.microsoft.com/office/drawing/2014/main" id="{00000000-0008-0000-0000-00008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1" name="Line 1313">
          <a:extLst>
            <a:ext uri="{FF2B5EF4-FFF2-40B4-BE49-F238E27FC236}">
              <a16:creationId xmlns:a16="http://schemas.microsoft.com/office/drawing/2014/main" id="{00000000-0008-0000-0000-00008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2" name="Line 1314">
          <a:extLst>
            <a:ext uri="{FF2B5EF4-FFF2-40B4-BE49-F238E27FC236}">
              <a16:creationId xmlns:a16="http://schemas.microsoft.com/office/drawing/2014/main" id="{00000000-0008-0000-0000-00008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3" name="Line 1315">
          <a:extLst>
            <a:ext uri="{FF2B5EF4-FFF2-40B4-BE49-F238E27FC236}">
              <a16:creationId xmlns:a16="http://schemas.microsoft.com/office/drawing/2014/main" id="{00000000-0008-0000-0000-00008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4" name="Line 1316">
          <a:extLst>
            <a:ext uri="{FF2B5EF4-FFF2-40B4-BE49-F238E27FC236}">
              <a16:creationId xmlns:a16="http://schemas.microsoft.com/office/drawing/2014/main" id="{00000000-0008-0000-0000-00009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5" name="Line 1317">
          <a:extLst>
            <a:ext uri="{FF2B5EF4-FFF2-40B4-BE49-F238E27FC236}">
              <a16:creationId xmlns:a16="http://schemas.microsoft.com/office/drawing/2014/main" id="{00000000-0008-0000-0000-00009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6" name="Line 1318">
          <a:extLst>
            <a:ext uri="{FF2B5EF4-FFF2-40B4-BE49-F238E27FC236}">
              <a16:creationId xmlns:a16="http://schemas.microsoft.com/office/drawing/2014/main" id="{00000000-0008-0000-0000-00009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7" name="Line 1319">
          <a:extLst>
            <a:ext uri="{FF2B5EF4-FFF2-40B4-BE49-F238E27FC236}">
              <a16:creationId xmlns:a16="http://schemas.microsoft.com/office/drawing/2014/main" id="{00000000-0008-0000-0000-00009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8" name="Line 1320">
          <a:extLst>
            <a:ext uri="{FF2B5EF4-FFF2-40B4-BE49-F238E27FC236}">
              <a16:creationId xmlns:a16="http://schemas.microsoft.com/office/drawing/2014/main" id="{00000000-0008-0000-0000-00009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09" name="Line 1321">
          <a:extLst>
            <a:ext uri="{FF2B5EF4-FFF2-40B4-BE49-F238E27FC236}">
              <a16:creationId xmlns:a16="http://schemas.microsoft.com/office/drawing/2014/main" id="{00000000-0008-0000-0000-00009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0" name="Line 1322">
          <a:extLst>
            <a:ext uri="{FF2B5EF4-FFF2-40B4-BE49-F238E27FC236}">
              <a16:creationId xmlns:a16="http://schemas.microsoft.com/office/drawing/2014/main" id="{00000000-0008-0000-0000-00009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1" name="Line 1323">
          <a:extLst>
            <a:ext uri="{FF2B5EF4-FFF2-40B4-BE49-F238E27FC236}">
              <a16:creationId xmlns:a16="http://schemas.microsoft.com/office/drawing/2014/main" id="{00000000-0008-0000-0000-00009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2" name="Line 1324">
          <a:extLst>
            <a:ext uri="{FF2B5EF4-FFF2-40B4-BE49-F238E27FC236}">
              <a16:creationId xmlns:a16="http://schemas.microsoft.com/office/drawing/2014/main" id="{00000000-0008-0000-0000-00009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3" name="Line 1325">
          <a:extLst>
            <a:ext uri="{FF2B5EF4-FFF2-40B4-BE49-F238E27FC236}">
              <a16:creationId xmlns:a16="http://schemas.microsoft.com/office/drawing/2014/main" id="{00000000-0008-0000-0000-00009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4" name="Line 1326">
          <a:extLst>
            <a:ext uri="{FF2B5EF4-FFF2-40B4-BE49-F238E27FC236}">
              <a16:creationId xmlns:a16="http://schemas.microsoft.com/office/drawing/2014/main" id="{00000000-0008-0000-0000-00009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5" name="Line 1327">
          <a:extLst>
            <a:ext uri="{FF2B5EF4-FFF2-40B4-BE49-F238E27FC236}">
              <a16:creationId xmlns:a16="http://schemas.microsoft.com/office/drawing/2014/main" id="{00000000-0008-0000-0000-00009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6" name="Line 1328">
          <a:extLst>
            <a:ext uri="{FF2B5EF4-FFF2-40B4-BE49-F238E27FC236}">
              <a16:creationId xmlns:a16="http://schemas.microsoft.com/office/drawing/2014/main" id="{00000000-0008-0000-0000-00009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7" name="Line 1329">
          <a:extLst>
            <a:ext uri="{FF2B5EF4-FFF2-40B4-BE49-F238E27FC236}">
              <a16:creationId xmlns:a16="http://schemas.microsoft.com/office/drawing/2014/main" id="{00000000-0008-0000-0000-00009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8" name="Line 1330">
          <a:extLst>
            <a:ext uri="{FF2B5EF4-FFF2-40B4-BE49-F238E27FC236}">
              <a16:creationId xmlns:a16="http://schemas.microsoft.com/office/drawing/2014/main" id="{00000000-0008-0000-0000-00009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19" name="Line 1331">
          <a:extLst>
            <a:ext uri="{FF2B5EF4-FFF2-40B4-BE49-F238E27FC236}">
              <a16:creationId xmlns:a16="http://schemas.microsoft.com/office/drawing/2014/main" id="{00000000-0008-0000-0000-00009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0" name="Line 1332">
          <a:extLst>
            <a:ext uri="{FF2B5EF4-FFF2-40B4-BE49-F238E27FC236}">
              <a16:creationId xmlns:a16="http://schemas.microsoft.com/office/drawing/2014/main" id="{00000000-0008-0000-0000-0000A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1" name="Line 1333">
          <a:extLst>
            <a:ext uri="{FF2B5EF4-FFF2-40B4-BE49-F238E27FC236}">
              <a16:creationId xmlns:a16="http://schemas.microsoft.com/office/drawing/2014/main" id="{00000000-0008-0000-0000-0000A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2" name="Line 1334">
          <a:extLst>
            <a:ext uri="{FF2B5EF4-FFF2-40B4-BE49-F238E27FC236}">
              <a16:creationId xmlns:a16="http://schemas.microsoft.com/office/drawing/2014/main" id="{00000000-0008-0000-0000-0000A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3" name="Line 1335">
          <a:extLst>
            <a:ext uri="{FF2B5EF4-FFF2-40B4-BE49-F238E27FC236}">
              <a16:creationId xmlns:a16="http://schemas.microsoft.com/office/drawing/2014/main" id="{00000000-0008-0000-0000-0000A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4" name="Line 1336">
          <a:extLst>
            <a:ext uri="{FF2B5EF4-FFF2-40B4-BE49-F238E27FC236}">
              <a16:creationId xmlns:a16="http://schemas.microsoft.com/office/drawing/2014/main" id="{00000000-0008-0000-0000-0000A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5" name="Line 1337">
          <a:extLst>
            <a:ext uri="{FF2B5EF4-FFF2-40B4-BE49-F238E27FC236}">
              <a16:creationId xmlns:a16="http://schemas.microsoft.com/office/drawing/2014/main" id="{00000000-0008-0000-0000-0000A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6" name="Line 1338">
          <a:extLst>
            <a:ext uri="{FF2B5EF4-FFF2-40B4-BE49-F238E27FC236}">
              <a16:creationId xmlns:a16="http://schemas.microsoft.com/office/drawing/2014/main" id="{00000000-0008-0000-0000-0000A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7" name="Line 1339">
          <a:extLst>
            <a:ext uri="{FF2B5EF4-FFF2-40B4-BE49-F238E27FC236}">
              <a16:creationId xmlns:a16="http://schemas.microsoft.com/office/drawing/2014/main" id="{00000000-0008-0000-0000-0000A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8" name="Line 1340">
          <a:extLst>
            <a:ext uri="{FF2B5EF4-FFF2-40B4-BE49-F238E27FC236}">
              <a16:creationId xmlns:a16="http://schemas.microsoft.com/office/drawing/2014/main" id="{00000000-0008-0000-0000-0000A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29" name="Line 1341">
          <a:extLst>
            <a:ext uri="{FF2B5EF4-FFF2-40B4-BE49-F238E27FC236}">
              <a16:creationId xmlns:a16="http://schemas.microsoft.com/office/drawing/2014/main" id="{00000000-0008-0000-0000-0000A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0" name="Line 1342">
          <a:extLst>
            <a:ext uri="{FF2B5EF4-FFF2-40B4-BE49-F238E27FC236}">
              <a16:creationId xmlns:a16="http://schemas.microsoft.com/office/drawing/2014/main" id="{00000000-0008-0000-0000-0000A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1" name="Line 1343">
          <a:extLst>
            <a:ext uri="{FF2B5EF4-FFF2-40B4-BE49-F238E27FC236}">
              <a16:creationId xmlns:a16="http://schemas.microsoft.com/office/drawing/2014/main" id="{00000000-0008-0000-0000-0000A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2" name="Line 1344">
          <a:extLst>
            <a:ext uri="{FF2B5EF4-FFF2-40B4-BE49-F238E27FC236}">
              <a16:creationId xmlns:a16="http://schemas.microsoft.com/office/drawing/2014/main" id="{00000000-0008-0000-0000-0000A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3" name="Line 1345">
          <a:extLst>
            <a:ext uri="{FF2B5EF4-FFF2-40B4-BE49-F238E27FC236}">
              <a16:creationId xmlns:a16="http://schemas.microsoft.com/office/drawing/2014/main" id="{00000000-0008-0000-0000-0000A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4" name="Line 1346">
          <a:extLst>
            <a:ext uri="{FF2B5EF4-FFF2-40B4-BE49-F238E27FC236}">
              <a16:creationId xmlns:a16="http://schemas.microsoft.com/office/drawing/2014/main" id="{00000000-0008-0000-0000-0000A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5" name="Line 1347">
          <a:extLst>
            <a:ext uri="{FF2B5EF4-FFF2-40B4-BE49-F238E27FC236}">
              <a16:creationId xmlns:a16="http://schemas.microsoft.com/office/drawing/2014/main" id="{00000000-0008-0000-0000-0000A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6" name="Line 1348">
          <a:extLst>
            <a:ext uri="{FF2B5EF4-FFF2-40B4-BE49-F238E27FC236}">
              <a16:creationId xmlns:a16="http://schemas.microsoft.com/office/drawing/2014/main" id="{00000000-0008-0000-0000-0000B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7" name="Line 1349">
          <a:extLst>
            <a:ext uri="{FF2B5EF4-FFF2-40B4-BE49-F238E27FC236}">
              <a16:creationId xmlns:a16="http://schemas.microsoft.com/office/drawing/2014/main" id="{00000000-0008-0000-0000-0000B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8" name="Line 1350">
          <a:extLst>
            <a:ext uri="{FF2B5EF4-FFF2-40B4-BE49-F238E27FC236}">
              <a16:creationId xmlns:a16="http://schemas.microsoft.com/office/drawing/2014/main" id="{00000000-0008-0000-0000-0000B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39" name="Line 1351">
          <a:extLst>
            <a:ext uri="{FF2B5EF4-FFF2-40B4-BE49-F238E27FC236}">
              <a16:creationId xmlns:a16="http://schemas.microsoft.com/office/drawing/2014/main" id="{00000000-0008-0000-0000-0000B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0" name="Line 1352">
          <a:extLst>
            <a:ext uri="{FF2B5EF4-FFF2-40B4-BE49-F238E27FC236}">
              <a16:creationId xmlns:a16="http://schemas.microsoft.com/office/drawing/2014/main" id="{00000000-0008-0000-0000-0000B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1" name="Line 1353">
          <a:extLst>
            <a:ext uri="{FF2B5EF4-FFF2-40B4-BE49-F238E27FC236}">
              <a16:creationId xmlns:a16="http://schemas.microsoft.com/office/drawing/2014/main" id="{00000000-0008-0000-0000-0000B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2" name="Line 1354">
          <a:extLst>
            <a:ext uri="{FF2B5EF4-FFF2-40B4-BE49-F238E27FC236}">
              <a16:creationId xmlns:a16="http://schemas.microsoft.com/office/drawing/2014/main" id="{00000000-0008-0000-0000-0000B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3" name="Line 1355">
          <a:extLst>
            <a:ext uri="{FF2B5EF4-FFF2-40B4-BE49-F238E27FC236}">
              <a16:creationId xmlns:a16="http://schemas.microsoft.com/office/drawing/2014/main" id="{00000000-0008-0000-0000-0000B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4" name="Line 1356">
          <a:extLst>
            <a:ext uri="{FF2B5EF4-FFF2-40B4-BE49-F238E27FC236}">
              <a16:creationId xmlns:a16="http://schemas.microsoft.com/office/drawing/2014/main" id="{00000000-0008-0000-0000-0000B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5" name="Line 1357">
          <a:extLst>
            <a:ext uri="{FF2B5EF4-FFF2-40B4-BE49-F238E27FC236}">
              <a16:creationId xmlns:a16="http://schemas.microsoft.com/office/drawing/2014/main" id="{00000000-0008-0000-0000-0000B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6" name="Line 1358">
          <a:extLst>
            <a:ext uri="{FF2B5EF4-FFF2-40B4-BE49-F238E27FC236}">
              <a16:creationId xmlns:a16="http://schemas.microsoft.com/office/drawing/2014/main" id="{00000000-0008-0000-0000-0000B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7" name="Line 1359">
          <a:extLst>
            <a:ext uri="{FF2B5EF4-FFF2-40B4-BE49-F238E27FC236}">
              <a16:creationId xmlns:a16="http://schemas.microsoft.com/office/drawing/2014/main" id="{00000000-0008-0000-0000-0000B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8" name="Line 1360">
          <a:extLst>
            <a:ext uri="{FF2B5EF4-FFF2-40B4-BE49-F238E27FC236}">
              <a16:creationId xmlns:a16="http://schemas.microsoft.com/office/drawing/2014/main" id="{00000000-0008-0000-0000-0000B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49" name="Line 1361">
          <a:extLst>
            <a:ext uri="{FF2B5EF4-FFF2-40B4-BE49-F238E27FC236}">
              <a16:creationId xmlns:a16="http://schemas.microsoft.com/office/drawing/2014/main" id="{00000000-0008-0000-0000-0000B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0" name="Line 1362">
          <a:extLst>
            <a:ext uri="{FF2B5EF4-FFF2-40B4-BE49-F238E27FC236}">
              <a16:creationId xmlns:a16="http://schemas.microsoft.com/office/drawing/2014/main" id="{00000000-0008-0000-0000-0000B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1" name="Line 1363">
          <a:extLst>
            <a:ext uri="{FF2B5EF4-FFF2-40B4-BE49-F238E27FC236}">
              <a16:creationId xmlns:a16="http://schemas.microsoft.com/office/drawing/2014/main" id="{00000000-0008-0000-0000-0000B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2" name="Line 1364">
          <a:extLst>
            <a:ext uri="{FF2B5EF4-FFF2-40B4-BE49-F238E27FC236}">
              <a16:creationId xmlns:a16="http://schemas.microsoft.com/office/drawing/2014/main" id="{00000000-0008-0000-0000-0000C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3" name="Line 1365">
          <a:extLst>
            <a:ext uri="{FF2B5EF4-FFF2-40B4-BE49-F238E27FC236}">
              <a16:creationId xmlns:a16="http://schemas.microsoft.com/office/drawing/2014/main" id="{00000000-0008-0000-0000-0000C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4" name="Line 1366">
          <a:extLst>
            <a:ext uri="{FF2B5EF4-FFF2-40B4-BE49-F238E27FC236}">
              <a16:creationId xmlns:a16="http://schemas.microsoft.com/office/drawing/2014/main" id="{00000000-0008-0000-0000-0000C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5" name="Line 1367">
          <a:extLst>
            <a:ext uri="{FF2B5EF4-FFF2-40B4-BE49-F238E27FC236}">
              <a16:creationId xmlns:a16="http://schemas.microsoft.com/office/drawing/2014/main" id="{00000000-0008-0000-0000-0000C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6" name="Line 1368">
          <a:extLst>
            <a:ext uri="{FF2B5EF4-FFF2-40B4-BE49-F238E27FC236}">
              <a16:creationId xmlns:a16="http://schemas.microsoft.com/office/drawing/2014/main" id="{00000000-0008-0000-0000-0000C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7" name="Line 1369">
          <a:extLst>
            <a:ext uri="{FF2B5EF4-FFF2-40B4-BE49-F238E27FC236}">
              <a16:creationId xmlns:a16="http://schemas.microsoft.com/office/drawing/2014/main" id="{00000000-0008-0000-0000-0000C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8" name="Line 1370">
          <a:extLst>
            <a:ext uri="{FF2B5EF4-FFF2-40B4-BE49-F238E27FC236}">
              <a16:creationId xmlns:a16="http://schemas.microsoft.com/office/drawing/2014/main" id="{00000000-0008-0000-0000-0000C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59" name="Line 1371">
          <a:extLst>
            <a:ext uri="{FF2B5EF4-FFF2-40B4-BE49-F238E27FC236}">
              <a16:creationId xmlns:a16="http://schemas.microsoft.com/office/drawing/2014/main" id="{00000000-0008-0000-0000-0000C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0" name="Line 1372">
          <a:extLst>
            <a:ext uri="{FF2B5EF4-FFF2-40B4-BE49-F238E27FC236}">
              <a16:creationId xmlns:a16="http://schemas.microsoft.com/office/drawing/2014/main" id="{00000000-0008-0000-0000-0000C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1" name="Line 1373">
          <a:extLst>
            <a:ext uri="{FF2B5EF4-FFF2-40B4-BE49-F238E27FC236}">
              <a16:creationId xmlns:a16="http://schemas.microsoft.com/office/drawing/2014/main" id="{00000000-0008-0000-0000-0000C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2" name="Line 1374">
          <a:extLst>
            <a:ext uri="{FF2B5EF4-FFF2-40B4-BE49-F238E27FC236}">
              <a16:creationId xmlns:a16="http://schemas.microsoft.com/office/drawing/2014/main" id="{00000000-0008-0000-0000-0000C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3" name="Line 1375">
          <a:extLst>
            <a:ext uri="{FF2B5EF4-FFF2-40B4-BE49-F238E27FC236}">
              <a16:creationId xmlns:a16="http://schemas.microsoft.com/office/drawing/2014/main" id="{00000000-0008-0000-0000-0000C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4" name="Line 1376">
          <a:extLst>
            <a:ext uri="{FF2B5EF4-FFF2-40B4-BE49-F238E27FC236}">
              <a16:creationId xmlns:a16="http://schemas.microsoft.com/office/drawing/2014/main" id="{00000000-0008-0000-0000-0000C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5" name="Line 1377">
          <a:extLst>
            <a:ext uri="{FF2B5EF4-FFF2-40B4-BE49-F238E27FC236}">
              <a16:creationId xmlns:a16="http://schemas.microsoft.com/office/drawing/2014/main" id="{00000000-0008-0000-0000-0000C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6" name="Line 1378">
          <a:extLst>
            <a:ext uri="{FF2B5EF4-FFF2-40B4-BE49-F238E27FC236}">
              <a16:creationId xmlns:a16="http://schemas.microsoft.com/office/drawing/2014/main" id="{00000000-0008-0000-0000-0000C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7" name="Line 1379">
          <a:extLst>
            <a:ext uri="{FF2B5EF4-FFF2-40B4-BE49-F238E27FC236}">
              <a16:creationId xmlns:a16="http://schemas.microsoft.com/office/drawing/2014/main" id="{00000000-0008-0000-0000-0000C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8" name="Line 1380">
          <a:extLst>
            <a:ext uri="{FF2B5EF4-FFF2-40B4-BE49-F238E27FC236}">
              <a16:creationId xmlns:a16="http://schemas.microsoft.com/office/drawing/2014/main" id="{00000000-0008-0000-0000-0000D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69" name="Line 1381">
          <a:extLst>
            <a:ext uri="{FF2B5EF4-FFF2-40B4-BE49-F238E27FC236}">
              <a16:creationId xmlns:a16="http://schemas.microsoft.com/office/drawing/2014/main" id="{00000000-0008-0000-0000-0000D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0" name="Line 1382">
          <a:extLst>
            <a:ext uri="{FF2B5EF4-FFF2-40B4-BE49-F238E27FC236}">
              <a16:creationId xmlns:a16="http://schemas.microsoft.com/office/drawing/2014/main" id="{00000000-0008-0000-0000-0000D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1" name="Line 1383">
          <a:extLst>
            <a:ext uri="{FF2B5EF4-FFF2-40B4-BE49-F238E27FC236}">
              <a16:creationId xmlns:a16="http://schemas.microsoft.com/office/drawing/2014/main" id="{00000000-0008-0000-0000-0000D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2" name="Line 1384">
          <a:extLst>
            <a:ext uri="{FF2B5EF4-FFF2-40B4-BE49-F238E27FC236}">
              <a16:creationId xmlns:a16="http://schemas.microsoft.com/office/drawing/2014/main" id="{00000000-0008-0000-0000-0000D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3" name="Line 1385">
          <a:extLst>
            <a:ext uri="{FF2B5EF4-FFF2-40B4-BE49-F238E27FC236}">
              <a16:creationId xmlns:a16="http://schemas.microsoft.com/office/drawing/2014/main" id="{00000000-0008-0000-0000-0000D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4" name="Line 1386">
          <a:extLst>
            <a:ext uri="{FF2B5EF4-FFF2-40B4-BE49-F238E27FC236}">
              <a16:creationId xmlns:a16="http://schemas.microsoft.com/office/drawing/2014/main" id="{00000000-0008-0000-0000-0000D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5" name="Line 1387">
          <a:extLst>
            <a:ext uri="{FF2B5EF4-FFF2-40B4-BE49-F238E27FC236}">
              <a16:creationId xmlns:a16="http://schemas.microsoft.com/office/drawing/2014/main" id="{00000000-0008-0000-0000-0000D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6" name="Line 1388">
          <a:extLst>
            <a:ext uri="{FF2B5EF4-FFF2-40B4-BE49-F238E27FC236}">
              <a16:creationId xmlns:a16="http://schemas.microsoft.com/office/drawing/2014/main" id="{00000000-0008-0000-0000-0000D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7" name="Line 1389">
          <a:extLst>
            <a:ext uri="{FF2B5EF4-FFF2-40B4-BE49-F238E27FC236}">
              <a16:creationId xmlns:a16="http://schemas.microsoft.com/office/drawing/2014/main" id="{00000000-0008-0000-0000-0000D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8" name="Line 1390">
          <a:extLst>
            <a:ext uri="{FF2B5EF4-FFF2-40B4-BE49-F238E27FC236}">
              <a16:creationId xmlns:a16="http://schemas.microsoft.com/office/drawing/2014/main" id="{00000000-0008-0000-0000-0000D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79" name="Line 1391">
          <a:extLst>
            <a:ext uri="{FF2B5EF4-FFF2-40B4-BE49-F238E27FC236}">
              <a16:creationId xmlns:a16="http://schemas.microsoft.com/office/drawing/2014/main" id="{00000000-0008-0000-0000-0000D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0" name="Line 1392">
          <a:extLst>
            <a:ext uri="{FF2B5EF4-FFF2-40B4-BE49-F238E27FC236}">
              <a16:creationId xmlns:a16="http://schemas.microsoft.com/office/drawing/2014/main" id="{00000000-0008-0000-0000-0000D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1" name="Line 1393">
          <a:extLst>
            <a:ext uri="{FF2B5EF4-FFF2-40B4-BE49-F238E27FC236}">
              <a16:creationId xmlns:a16="http://schemas.microsoft.com/office/drawing/2014/main" id="{00000000-0008-0000-0000-0000D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2" name="Line 1394">
          <a:extLst>
            <a:ext uri="{FF2B5EF4-FFF2-40B4-BE49-F238E27FC236}">
              <a16:creationId xmlns:a16="http://schemas.microsoft.com/office/drawing/2014/main" id="{00000000-0008-0000-0000-0000D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3" name="Line 1395">
          <a:extLst>
            <a:ext uri="{FF2B5EF4-FFF2-40B4-BE49-F238E27FC236}">
              <a16:creationId xmlns:a16="http://schemas.microsoft.com/office/drawing/2014/main" id="{00000000-0008-0000-0000-0000D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4" name="Line 1396">
          <a:extLst>
            <a:ext uri="{FF2B5EF4-FFF2-40B4-BE49-F238E27FC236}">
              <a16:creationId xmlns:a16="http://schemas.microsoft.com/office/drawing/2014/main" id="{00000000-0008-0000-0000-0000E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5" name="Line 1397">
          <a:extLst>
            <a:ext uri="{FF2B5EF4-FFF2-40B4-BE49-F238E27FC236}">
              <a16:creationId xmlns:a16="http://schemas.microsoft.com/office/drawing/2014/main" id="{00000000-0008-0000-0000-0000E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6" name="Line 1398">
          <a:extLst>
            <a:ext uri="{FF2B5EF4-FFF2-40B4-BE49-F238E27FC236}">
              <a16:creationId xmlns:a16="http://schemas.microsoft.com/office/drawing/2014/main" id="{00000000-0008-0000-0000-0000E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7" name="Line 1399">
          <a:extLst>
            <a:ext uri="{FF2B5EF4-FFF2-40B4-BE49-F238E27FC236}">
              <a16:creationId xmlns:a16="http://schemas.microsoft.com/office/drawing/2014/main" id="{00000000-0008-0000-0000-0000E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8" name="Line 1400">
          <a:extLst>
            <a:ext uri="{FF2B5EF4-FFF2-40B4-BE49-F238E27FC236}">
              <a16:creationId xmlns:a16="http://schemas.microsoft.com/office/drawing/2014/main" id="{00000000-0008-0000-0000-0000E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89" name="Line 1401">
          <a:extLst>
            <a:ext uri="{FF2B5EF4-FFF2-40B4-BE49-F238E27FC236}">
              <a16:creationId xmlns:a16="http://schemas.microsoft.com/office/drawing/2014/main" id="{00000000-0008-0000-0000-0000E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0" name="Line 1402">
          <a:extLst>
            <a:ext uri="{FF2B5EF4-FFF2-40B4-BE49-F238E27FC236}">
              <a16:creationId xmlns:a16="http://schemas.microsoft.com/office/drawing/2014/main" id="{00000000-0008-0000-0000-0000E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1" name="Line 1403">
          <a:extLst>
            <a:ext uri="{FF2B5EF4-FFF2-40B4-BE49-F238E27FC236}">
              <a16:creationId xmlns:a16="http://schemas.microsoft.com/office/drawing/2014/main" id="{00000000-0008-0000-0000-0000E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2" name="Line 1404">
          <a:extLst>
            <a:ext uri="{FF2B5EF4-FFF2-40B4-BE49-F238E27FC236}">
              <a16:creationId xmlns:a16="http://schemas.microsoft.com/office/drawing/2014/main" id="{00000000-0008-0000-0000-0000E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3" name="Line 1405">
          <a:extLst>
            <a:ext uri="{FF2B5EF4-FFF2-40B4-BE49-F238E27FC236}">
              <a16:creationId xmlns:a16="http://schemas.microsoft.com/office/drawing/2014/main" id="{00000000-0008-0000-0000-0000E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4" name="Line 1406">
          <a:extLst>
            <a:ext uri="{FF2B5EF4-FFF2-40B4-BE49-F238E27FC236}">
              <a16:creationId xmlns:a16="http://schemas.microsoft.com/office/drawing/2014/main" id="{00000000-0008-0000-0000-0000E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5" name="Line 1407">
          <a:extLst>
            <a:ext uri="{FF2B5EF4-FFF2-40B4-BE49-F238E27FC236}">
              <a16:creationId xmlns:a16="http://schemas.microsoft.com/office/drawing/2014/main" id="{00000000-0008-0000-0000-0000E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6" name="Line 1408">
          <a:extLst>
            <a:ext uri="{FF2B5EF4-FFF2-40B4-BE49-F238E27FC236}">
              <a16:creationId xmlns:a16="http://schemas.microsoft.com/office/drawing/2014/main" id="{00000000-0008-0000-0000-0000E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7" name="Line 1409">
          <a:extLst>
            <a:ext uri="{FF2B5EF4-FFF2-40B4-BE49-F238E27FC236}">
              <a16:creationId xmlns:a16="http://schemas.microsoft.com/office/drawing/2014/main" id="{00000000-0008-0000-0000-0000E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8" name="Line 1410">
          <a:extLst>
            <a:ext uri="{FF2B5EF4-FFF2-40B4-BE49-F238E27FC236}">
              <a16:creationId xmlns:a16="http://schemas.microsoft.com/office/drawing/2014/main" id="{00000000-0008-0000-0000-0000E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599" name="Line 1411">
          <a:extLst>
            <a:ext uri="{FF2B5EF4-FFF2-40B4-BE49-F238E27FC236}">
              <a16:creationId xmlns:a16="http://schemas.microsoft.com/office/drawing/2014/main" id="{00000000-0008-0000-0000-0000E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0" name="Line 1412">
          <a:extLst>
            <a:ext uri="{FF2B5EF4-FFF2-40B4-BE49-F238E27FC236}">
              <a16:creationId xmlns:a16="http://schemas.microsoft.com/office/drawing/2014/main" id="{00000000-0008-0000-0000-0000F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1" name="Line 1413">
          <a:extLst>
            <a:ext uri="{FF2B5EF4-FFF2-40B4-BE49-F238E27FC236}">
              <a16:creationId xmlns:a16="http://schemas.microsoft.com/office/drawing/2014/main" id="{00000000-0008-0000-0000-0000F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2" name="Line 1414">
          <a:extLst>
            <a:ext uri="{FF2B5EF4-FFF2-40B4-BE49-F238E27FC236}">
              <a16:creationId xmlns:a16="http://schemas.microsoft.com/office/drawing/2014/main" id="{00000000-0008-0000-0000-0000F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3" name="Line 1415">
          <a:extLst>
            <a:ext uri="{FF2B5EF4-FFF2-40B4-BE49-F238E27FC236}">
              <a16:creationId xmlns:a16="http://schemas.microsoft.com/office/drawing/2014/main" id="{00000000-0008-0000-0000-0000F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4" name="AutoShape 1416">
          <a:extLst>
            <a:ext uri="{FF2B5EF4-FFF2-40B4-BE49-F238E27FC236}">
              <a16:creationId xmlns:a16="http://schemas.microsoft.com/office/drawing/2014/main" id="{00000000-0008-0000-0000-0000F4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5" name="AutoShape 1417">
          <a:extLst>
            <a:ext uri="{FF2B5EF4-FFF2-40B4-BE49-F238E27FC236}">
              <a16:creationId xmlns:a16="http://schemas.microsoft.com/office/drawing/2014/main" id="{00000000-0008-0000-0000-0000F5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6" name="AutoShape 1418">
          <a:extLst>
            <a:ext uri="{FF2B5EF4-FFF2-40B4-BE49-F238E27FC236}">
              <a16:creationId xmlns:a16="http://schemas.microsoft.com/office/drawing/2014/main" id="{00000000-0008-0000-0000-0000F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7" name="AutoShape 1419">
          <a:extLst>
            <a:ext uri="{FF2B5EF4-FFF2-40B4-BE49-F238E27FC236}">
              <a16:creationId xmlns:a16="http://schemas.microsoft.com/office/drawing/2014/main" id="{00000000-0008-0000-0000-0000F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8" name="AutoShape 1420">
          <a:extLst>
            <a:ext uri="{FF2B5EF4-FFF2-40B4-BE49-F238E27FC236}">
              <a16:creationId xmlns:a16="http://schemas.microsoft.com/office/drawing/2014/main" id="{00000000-0008-0000-0000-0000F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09" name="AutoShape 1421">
          <a:extLst>
            <a:ext uri="{FF2B5EF4-FFF2-40B4-BE49-F238E27FC236}">
              <a16:creationId xmlns:a16="http://schemas.microsoft.com/office/drawing/2014/main" id="{00000000-0008-0000-0000-0000F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0" name="AutoShape 1422">
          <a:extLst>
            <a:ext uri="{FF2B5EF4-FFF2-40B4-BE49-F238E27FC236}">
              <a16:creationId xmlns:a16="http://schemas.microsoft.com/office/drawing/2014/main" id="{00000000-0008-0000-0000-0000F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1" name="AutoShape 1423">
          <a:extLst>
            <a:ext uri="{FF2B5EF4-FFF2-40B4-BE49-F238E27FC236}">
              <a16:creationId xmlns:a16="http://schemas.microsoft.com/office/drawing/2014/main" id="{00000000-0008-0000-0000-0000F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2" name="AutoShape 1424">
          <a:extLst>
            <a:ext uri="{FF2B5EF4-FFF2-40B4-BE49-F238E27FC236}">
              <a16:creationId xmlns:a16="http://schemas.microsoft.com/office/drawing/2014/main" id="{00000000-0008-0000-0000-0000F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3" name="AutoShape 1425">
          <a:extLst>
            <a:ext uri="{FF2B5EF4-FFF2-40B4-BE49-F238E27FC236}">
              <a16:creationId xmlns:a16="http://schemas.microsoft.com/office/drawing/2014/main" id="{00000000-0008-0000-0000-0000F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4" name="AutoShape 1426">
          <a:extLst>
            <a:ext uri="{FF2B5EF4-FFF2-40B4-BE49-F238E27FC236}">
              <a16:creationId xmlns:a16="http://schemas.microsoft.com/office/drawing/2014/main" id="{00000000-0008-0000-0000-0000F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5" name="AutoShape 1427">
          <a:extLst>
            <a:ext uri="{FF2B5EF4-FFF2-40B4-BE49-F238E27FC236}">
              <a16:creationId xmlns:a16="http://schemas.microsoft.com/office/drawing/2014/main" id="{00000000-0008-0000-0000-0000F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6" name="AutoShape 1428">
          <a:extLst>
            <a:ext uri="{FF2B5EF4-FFF2-40B4-BE49-F238E27FC236}">
              <a16:creationId xmlns:a16="http://schemas.microsoft.com/office/drawing/2014/main" id="{00000000-0008-0000-0000-000000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7" name="AutoShape 1429">
          <a:extLst>
            <a:ext uri="{FF2B5EF4-FFF2-40B4-BE49-F238E27FC236}">
              <a16:creationId xmlns:a16="http://schemas.microsoft.com/office/drawing/2014/main" id="{00000000-0008-0000-0000-000001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8" name="AutoShape 1431">
          <a:extLst>
            <a:ext uri="{FF2B5EF4-FFF2-40B4-BE49-F238E27FC236}">
              <a16:creationId xmlns:a16="http://schemas.microsoft.com/office/drawing/2014/main" id="{00000000-0008-0000-0000-000002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19" name="AutoShape 1432">
          <a:extLst>
            <a:ext uri="{FF2B5EF4-FFF2-40B4-BE49-F238E27FC236}">
              <a16:creationId xmlns:a16="http://schemas.microsoft.com/office/drawing/2014/main" id="{00000000-0008-0000-0000-000003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0" name="AutoShape 1433">
          <a:extLst>
            <a:ext uri="{FF2B5EF4-FFF2-40B4-BE49-F238E27FC236}">
              <a16:creationId xmlns:a16="http://schemas.microsoft.com/office/drawing/2014/main" id="{00000000-0008-0000-0000-000004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1" name="AutoShape 1434">
          <a:extLst>
            <a:ext uri="{FF2B5EF4-FFF2-40B4-BE49-F238E27FC236}">
              <a16:creationId xmlns:a16="http://schemas.microsoft.com/office/drawing/2014/main" id="{00000000-0008-0000-0000-000005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2" name="AutoShape 1435">
          <a:extLst>
            <a:ext uri="{FF2B5EF4-FFF2-40B4-BE49-F238E27FC236}">
              <a16:creationId xmlns:a16="http://schemas.microsoft.com/office/drawing/2014/main" id="{00000000-0008-0000-0000-000006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3" name="AutoShape 1436">
          <a:extLst>
            <a:ext uri="{FF2B5EF4-FFF2-40B4-BE49-F238E27FC236}">
              <a16:creationId xmlns:a16="http://schemas.microsoft.com/office/drawing/2014/main" id="{00000000-0008-0000-0000-000007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4" name="AutoShape 1437">
          <a:extLst>
            <a:ext uri="{FF2B5EF4-FFF2-40B4-BE49-F238E27FC236}">
              <a16:creationId xmlns:a16="http://schemas.microsoft.com/office/drawing/2014/main" id="{00000000-0008-0000-0000-000008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5" name="AutoShape 1438">
          <a:extLst>
            <a:ext uri="{FF2B5EF4-FFF2-40B4-BE49-F238E27FC236}">
              <a16:creationId xmlns:a16="http://schemas.microsoft.com/office/drawing/2014/main" id="{00000000-0008-0000-0000-000009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6" name="AutoShape 1439">
          <a:extLst>
            <a:ext uri="{FF2B5EF4-FFF2-40B4-BE49-F238E27FC236}">
              <a16:creationId xmlns:a16="http://schemas.microsoft.com/office/drawing/2014/main" id="{00000000-0008-0000-0000-00000A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7" name="AutoShape 1440">
          <a:extLst>
            <a:ext uri="{FF2B5EF4-FFF2-40B4-BE49-F238E27FC236}">
              <a16:creationId xmlns:a16="http://schemas.microsoft.com/office/drawing/2014/main" id="{00000000-0008-0000-0000-00000B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8" name="AutoShape 1441">
          <a:extLst>
            <a:ext uri="{FF2B5EF4-FFF2-40B4-BE49-F238E27FC236}">
              <a16:creationId xmlns:a16="http://schemas.microsoft.com/office/drawing/2014/main" id="{00000000-0008-0000-0000-00000C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29" name="AutoShape 1442">
          <a:extLst>
            <a:ext uri="{FF2B5EF4-FFF2-40B4-BE49-F238E27FC236}">
              <a16:creationId xmlns:a16="http://schemas.microsoft.com/office/drawing/2014/main" id="{00000000-0008-0000-0000-00000D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30" name="AutoShape 1443">
          <a:extLst>
            <a:ext uri="{FF2B5EF4-FFF2-40B4-BE49-F238E27FC236}">
              <a16:creationId xmlns:a16="http://schemas.microsoft.com/office/drawing/2014/main" id="{00000000-0008-0000-0000-00000E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751631" name="AutoShape 1444">
          <a:extLst>
            <a:ext uri="{FF2B5EF4-FFF2-40B4-BE49-F238E27FC236}">
              <a16:creationId xmlns:a16="http://schemas.microsoft.com/office/drawing/2014/main" id="{00000000-0008-0000-0000-00000F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2" name="Line 1446">
          <a:extLst>
            <a:ext uri="{FF2B5EF4-FFF2-40B4-BE49-F238E27FC236}">
              <a16:creationId xmlns:a16="http://schemas.microsoft.com/office/drawing/2014/main" id="{00000000-0008-0000-0000-00001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3" name="Line 1447">
          <a:extLst>
            <a:ext uri="{FF2B5EF4-FFF2-40B4-BE49-F238E27FC236}">
              <a16:creationId xmlns:a16="http://schemas.microsoft.com/office/drawing/2014/main" id="{00000000-0008-0000-0000-00001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4" name="Line 1448">
          <a:extLst>
            <a:ext uri="{FF2B5EF4-FFF2-40B4-BE49-F238E27FC236}">
              <a16:creationId xmlns:a16="http://schemas.microsoft.com/office/drawing/2014/main" id="{00000000-0008-0000-0000-00001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5" name="Line 1449">
          <a:extLst>
            <a:ext uri="{FF2B5EF4-FFF2-40B4-BE49-F238E27FC236}">
              <a16:creationId xmlns:a16="http://schemas.microsoft.com/office/drawing/2014/main" id="{00000000-0008-0000-0000-00001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6" name="Line 1450">
          <a:extLst>
            <a:ext uri="{FF2B5EF4-FFF2-40B4-BE49-F238E27FC236}">
              <a16:creationId xmlns:a16="http://schemas.microsoft.com/office/drawing/2014/main" id="{00000000-0008-0000-0000-00001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7" name="Line 1451">
          <a:extLst>
            <a:ext uri="{FF2B5EF4-FFF2-40B4-BE49-F238E27FC236}">
              <a16:creationId xmlns:a16="http://schemas.microsoft.com/office/drawing/2014/main" id="{00000000-0008-0000-0000-00001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8" name="Line 1452">
          <a:extLst>
            <a:ext uri="{FF2B5EF4-FFF2-40B4-BE49-F238E27FC236}">
              <a16:creationId xmlns:a16="http://schemas.microsoft.com/office/drawing/2014/main" id="{00000000-0008-0000-0000-00001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39" name="Line 1453">
          <a:extLst>
            <a:ext uri="{FF2B5EF4-FFF2-40B4-BE49-F238E27FC236}">
              <a16:creationId xmlns:a16="http://schemas.microsoft.com/office/drawing/2014/main" id="{00000000-0008-0000-0000-00001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0" name="Line 1454">
          <a:extLst>
            <a:ext uri="{FF2B5EF4-FFF2-40B4-BE49-F238E27FC236}">
              <a16:creationId xmlns:a16="http://schemas.microsoft.com/office/drawing/2014/main" id="{00000000-0008-0000-0000-00001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1" name="Line 1455">
          <a:extLst>
            <a:ext uri="{FF2B5EF4-FFF2-40B4-BE49-F238E27FC236}">
              <a16:creationId xmlns:a16="http://schemas.microsoft.com/office/drawing/2014/main" id="{00000000-0008-0000-0000-00001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2" name="Line 1456">
          <a:extLst>
            <a:ext uri="{FF2B5EF4-FFF2-40B4-BE49-F238E27FC236}">
              <a16:creationId xmlns:a16="http://schemas.microsoft.com/office/drawing/2014/main" id="{00000000-0008-0000-0000-00001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3" name="Line 1457">
          <a:extLst>
            <a:ext uri="{FF2B5EF4-FFF2-40B4-BE49-F238E27FC236}">
              <a16:creationId xmlns:a16="http://schemas.microsoft.com/office/drawing/2014/main" id="{00000000-0008-0000-0000-00001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4" name="Line 1458">
          <a:extLst>
            <a:ext uri="{FF2B5EF4-FFF2-40B4-BE49-F238E27FC236}">
              <a16:creationId xmlns:a16="http://schemas.microsoft.com/office/drawing/2014/main" id="{00000000-0008-0000-0000-00001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5" name="Line 1459">
          <a:extLst>
            <a:ext uri="{FF2B5EF4-FFF2-40B4-BE49-F238E27FC236}">
              <a16:creationId xmlns:a16="http://schemas.microsoft.com/office/drawing/2014/main" id="{00000000-0008-0000-0000-00001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6" name="Line 1460">
          <a:extLst>
            <a:ext uri="{FF2B5EF4-FFF2-40B4-BE49-F238E27FC236}">
              <a16:creationId xmlns:a16="http://schemas.microsoft.com/office/drawing/2014/main" id="{00000000-0008-0000-0000-00001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7" name="Line 1461">
          <a:extLst>
            <a:ext uri="{FF2B5EF4-FFF2-40B4-BE49-F238E27FC236}">
              <a16:creationId xmlns:a16="http://schemas.microsoft.com/office/drawing/2014/main" id="{00000000-0008-0000-0000-00001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8" name="Line 1462">
          <a:extLst>
            <a:ext uri="{FF2B5EF4-FFF2-40B4-BE49-F238E27FC236}">
              <a16:creationId xmlns:a16="http://schemas.microsoft.com/office/drawing/2014/main" id="{00000000-0008-0000-0000-00002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49" name="Line 1463">
          <a:extLst>
            <a:ext uri="{FF2B5EF4-FFF2-40B4-BE49-F238E27FC236}">
              <a16:creationId xmlns:a16="http://schemas.microsoft.com/office/drawing/2014/main" id="{00000000-0008-0000-0000-00002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0" name="Line 1464">
          <a:extLst>
            <a:ext uri="{FF2B5EF4-FFF2-40B4-BE49-F238E27FC236}">
              <a16:creationId xmlns:a16="http://schemas.microsoft.com/office/drawing/2014/main" id="{00000000-0008-0000-0000-00002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1" name="Line 1465">
          <a:extLst>
            <a:ext uri="{FF2B5EF4-FFF2-40B4-BE49-F238E27FC236}">
              <a16:creationId xmlns:a16="http://schemas.microsoft.com/office/drawing/2014/main" id="{00000000-0008-0000-0000-00002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2" name="Line 1466">
          <a:extLst>
            <a:ext uri="{FF2B5EF4-FFF2-40B4-BE49-F238E27FC236}">
              <a16:creationId xmlns:a16="http://schemas.microsoft.com/office/drawing/2014/main" id="{00000000-0008-0000-0000-00002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3" name="Line 1467">
          <a:extLst>
            <a:ext uri="{FF2B5EF4-FFF2-40B4-BE49-F238E27FC236}">
              <a16:creationId xmlns:a16="http://schemas.microsoft.com/office/drawing/2014/main" id="{00000000-0008-0000-0000-00002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4" name="Line 1468">
          <a:extLst>
            <a:ext uri="{FF2B5EF4-FFF2-40B4-BE49-F238E27FC236}">
              <a16:creationId xmlns:a16="http://schemas.microsoft.com/office/drawing/2014/main" id="{00000000-0008-0000-0000-00002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5" name="Line 1469">
          <a:extLst>
            <a:ext uri="{FF2B5EF4-FFF2-40B4-BE49-F238E27FC236}">
              <a16:creationId xmlns:a16="http://schemas.microsoft.com/office/drawing/2014/main" id="{00000000-0008-0000-0000-00002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6" name="Line 1470">
          <a:extLst>
            <a:ext uri="{FF2B5EF4-FFF2-40B4-BE49-F238E27FC236}">
              <a16:creationId xmlns:a16="http://schemas.microsoft.com/office/drawing/2014/main" id="{00000000-0008-0000-0000-00002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7" name="Line 1471">
          <a:extLst>
            <a:ext uri="{FF2B5EF4-FFF2-40B4-BE49-F238E27FC236}">
              <a16:creationId xmlns:a16="http://schemas.microsoft.com/office/drawing/2014/main" id="{00000000-0008-0000-0000-00002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8" name="Line 1472">
          <a:extLst>
            <a:ext uri="{FF2B5EF4-FFF2-40B4-BE49-F238E27FC236}">
              <a16:creationId xmlns:a16="http://schemas.microsoft.com/office/drawing/2014/main" id="{00000000-0008-0000-0000-00002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59" name="Line 1473">
          <a:extLst>
            <a:ext uri="{FF2B5EF4-FFF2-40B4-BE49-F238E27FC236}">
              <a16:creationId xmlns:a16="http://schemas.microsoft.com/office/drawing/2014/main" id="{00000000-0008-0000-0000-00002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0" name="Line 1474">
          <a:extLst>
            <a:ext uri="{FF2B5EF4-FFF2-40B4-BE49-F238E27FC236}">
              <a16:creationId xmlns:a16="http://schemas.microsoft.com/office/drawing/2014/main" id="{00000000-0008-0000-0000-00002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1" name="Line 1475">
          <a:extLst>
            <a:ext uri="{FF2B5EF4-FFF2-40B4-BE49-F238E27FC236}">
              <a16:creationId xmlns:a16="http://schemas.microsoft.com/office/drawing/2014/main" id="{00000000-0008-0000-0000-00002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2" name="Line 1476">
          <a:extLst>
            <a:ext uri="{FF2B5EF4-FFF2-40B4-BE49-F238E27FC236}">
              <a16:creationId xmlns:a16="http://schemas.microsoft.com/office/drawing/2014/main" id="{00000000-0008-0000-0000-00002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3" name="Line 1477">
          <a:extLst>
            <a:ext uri="{FF2B5EF4-FFF2-40B4-BE49-F238E27FC236}">
              <a16:creationId xmlns:a16="http://schemas.microsoft.com/office/drawing/2014/main" id="{00000000-0008-0000-0000-00002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4" name="Line 1478">
          <a:extLst>
            <a:ext uri="{FF2B5EF4-FFF2-40B4-BE49-F238E27FC236}">
              <a16:creationId xmlns:a16="http://schemas.microsoft.com/office/drawing/2014/main" id="{00000000-0008-0000-0000-00003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5" name="Line 1479">
          <a:extLst>
            <a:ext uri="{FF2B5EF4-FFF2-40B4-BE49-F238E27FC236}">
              <a16:creationId xmlns:a16="http://schemas.microsoft.com/office/drawing/2014/main" id="{00000000-0008-0000-0000-00003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6" name="Line 1480">
          <a:extLst>
            <a:ext uri="{FF2B5EF4-FFF2-40B4-BE49-F238E27FC236}">
              <a16:creationId xmlns:a16="http://schemas.microsoft.com/office/drawing/2014/main" id="{00000000-0008-0000-0000-00003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7" name="Line 1481">
          <a:extLst>
            <a:ext uri="{FF2B5EF4-FFF2-40B4-BE49-F238E27FC236}">
              <a16:creationId xmlns:a16="http://schemas.microsoft.com/office/drawing/2014/main" id="{00000000-0008-0000-0000-00003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8" name="Line 1482">
          <a:extLst>
            <a:ext uri="{FF2B5EF4-FFF2-40B4-BE49-F238E27FC236}">
              <a16:creationId xmlns:a16="http://schemas.microsoft.com/office/drawing/2014/main" id="{00000000-0008-0000-0000-00003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69" name="Line 1483">
          <a:extLst>
            <a:ext uri="{FF2B5EF4-FFF2-40B4-BE49-F238E27FC236}">
              <a16:creationId xmlns:a16="http://schemas.microsoft.com/office/drawing/2014/main" id="{00000000-0008-0000-0000-00003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0" name="Line 1484">
          <a:extLst>
            <a:ext uri="{FF2B5EF4-FFF2-40B4-BE49-F238E27FC236}">
              <a16:creationId xmlns:a16="http://schemas.microsoft.com/office/drawing/2014/main" id="{00000000-0008-0000-0000-00003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1" name="Line 1485">
          <a:extLst>
            <a:ext uri="{FF2B5EF4-FFF2-40B4-BE49-F238E27FC236}">
              <a16:creationId xmlns:a16="http://schemas.microsoft.com/office/drawing/2014/main" id="{00000000-0008-0000-0000-00003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2" name="Line 1486">
          <a:extLst>
            <a:ext uri="{FF2B5EF4-FFF2-40B4-BE49-F238E27FC236}">
              <a16:creationId xmlns:a16="http://schemas.microsoft.com/office/drawing/2014/main" id="{00000000-0008-0000-0000-00003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3" name="Line 1487">
          <a:extLst>
            <a:ext uri="{FF2B5EF4-FFF2-40B4-BE49-F238E27FC236}">
              <a16:creationId xmlns:a16="http://schemas.microsoft.com/office/drawing/2014/main" id="{00000000-0008-0000-0000-00003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4" name="Line 1488">
          <a:extLst>
            <a:ext uri="{FF2B5EF4-FFF2-40B4-BE49-F238E27FC236}">
              <a16:creationId xmlns:a16="http://schemas.microsoft.com/office/drawing/2014/main" id="{00000000-0008-0000-0000-00003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5" name="Line 1489">
          <a:extLst>
            <a:ext uri="{FF2B5EF4-FFF2-40B4-BE49-F238E27FC236}">
              <a16:creationId xmlns:a16="http://schemas.microsoft.com/office/drawing/2014/main" id="{00000000-0008-0000-0000-00003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6" name="Line 1490">
          <a:extLst>
            <a:ext uri="{FF2B5EF4-FFF2-40B4-BE49-F238E27FC236}">
              <a16:creationId xmlns:a16="http://schemas.microsoft.com/office/drawing/2014/main" id="{00000000-0008-0000-0000-00003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7" name="Line 1491">
          <a:extLst>
            <a:ext uri="{FF2B5EF4-FFF2-40B4-BE49-F238E27FC236}">
              <a16:creationId xmlns:a16="http://schemas.microsoft.com/office/drawing/2014/main" id="{00000000-0008-0000-0000-00003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8" name="Line 1492">
          <a:extLst>
            <a:ext uri="{FF2B5EF4-FFF2-40B4-BE49-F238E27FC236}">
              <a16:creationId xmlns:a16="http://schemas.microsoft.com/office/drawing/2014/main" id="{00000000-0008-0000-0000-00003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79" name="Line 1493">
          <a:extLst>
            <a:ext uri="{FF2B5EF4-FFF2-40B4-BE49-F238E27FC236}">
              <a16:creationId xmlns:a16="http://schemas.microsoft.com/office/drawing/2014/main" id="{00000000-0008-0000-0000-00003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0" name="Line 1494">
          <a:extLst>
            <a:ext uri="{FF2B5EF4-FFF2-40B4-BE49-F238E27FC236}">
              <a16:creationId xmlns:a16="http://schemas.microsoft.com/office/drawing/2014/main" id="{00000000-0008-0000-0000-00004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1" name="Line 1495">
          <a:extLst>
            <a:ext uri="{FF2B5EF4-FFF2-40B4-BE49-F238E27FC236}">
              <a16:creationId xmlns:a16="http://schemas.microsoft.com/office/drawing/2014/main" id="{00000000-0008-0000-0000-00004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2" name="Line 1496">
          <a:extLst>
            <a:ext uri="{FF2B5EF4-FFF2-40B4-BE49-F238E27FC236}">
              <a16:creationId xmlns:a16="http://schemas.microsoft.com/office/drawing/2014/main" id="{00000000-0008-0000-0000-00004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3" name="Line 1497">
          <a:extLst>
            <a:ext uri="{FF2B5EF4-FFF2-40B4-BE49-F238E27FC236}">
              <a16:creationId xmlns:a16="http://schemas.microsoft.com/office/drawing/2014/main" id="{00000000-0008-0000-0000-00004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4" name="Line 1498">
          <a:extLst>
            <a:ext uri="{FF2B5EF4-FFF2-40B4-BE49-F238E27FC236}">
              <a16:creationId xmlns:a16="http://schemas.microsoft.com/office/drawing/2014/main" id="{00000000-0008-0000-0000-00004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5" name="Line 1499">
          <a:extLst>
            <a:ext uri="{FF2B5EF4-FFF2-40B4-BE49-F238E27FC236}">
              <a16:creationId xmlns:a16="http://schemas.microsoft.com/office/drawing/2014/main" id="{00000000-0008-0000-0000-00004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6" name="Line 1500">
          <a:extLst>
            <a:ext uri="{FF2B5EF4-FFF2-40B4-BE49-F238E27FC236}">
              <a16:creationId xmlns:a16="http://schemas.microsoft.com/office/drawing/2014/main" id="{00000000-0008-0000-0000-00004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7" name="Line 1501">
          <a:extLst>
            <a:ext uri="{FF2B5EF4-FFF2-40B4-BE49-F238E27FC236}">
              <a16:creationId xmlns:a16="http://schemas.microsoft.com/office/drawing/2014/main" id="{00000000-0008-0000-0000-00004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8" name="Line 1502">
          <a:extLst>
            <a:ext uri="{FF2B5EF4-FFF2-40B4-BE49-F238E27FC236}">
              <a16:creationId xmlns:a16="http://schemas.microsoft.com/office/drawing/2014/main" id="{00000000-0008-0000-0000-00004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89" name="Line 1503">
          <a:extLst>
            <a:ext uri="{FF2B5EF4-FFF2-40B4-BE49-F238E27FC236}">
              <a16:creationId xmlns:a16="http://schemas.microsoft.com/office/drawing/2014/main" id="{00000000-0008-0000-0000-00004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0" name="Line 1504">
          <a:extLst>
            <a:ext uri="{FF2B5EF4-FFF2-40B4-BE49-F238E27FC236}">
              <a16:creationId xmlns:a16="http://schemas.microsoft.com/office/drawing/2014/main" id="{00000000-0008-0000-0000-00004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1" name="Line 1505">
          <a:extLst>
            <a:ext uri="{FF2B5EF4-FFF2-40B4-BE49-F238E27FC236}">
              <a16:creationId xmlns:a16="http://schemas.microsoft.com/office/drawing/2014/main" id="{00000000-0008-0000-0000-00004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2" name="Line 1506">
          <a:extLst>
            <a:ext uri="{FF2B5EF4-FFF2-40B4-BE49-F238E27FC236}">
              <a16:creationId xmlns:a16="http://schemas.microsoft.com/office/drawing/2014/main" id="{00000000-0008-0000-0000-00004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3" name="Line 1507">
          <a:extLst>
            <a:ext uri="{FF2B5EF4-FFF2-40B4-BE49-F238E27FC236}">
              <a16:creationId xmlns:a16="http://schemas.microsoft.com/office/drawing/2014/main" id="{00000000-0008-0000-0000-00004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4" name="Line 1508">
          <a:extLst>
            <a:ext uri="{FF2B5EF4-FFF2-40B4-BE49-F238E27FC236}">
              <a16:creationId xmlns:a16="http://schemas.microsoft.com/office/drawing/2014/main" id="{00000000-0008-0000-0000-00004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5" name="Line 1509">
          <a:extLst>
            <a:ext uri="{FF2B5EF4-FFF2-40B4-BE49-F238E27FC236}">
              <a16:creationId xmlns:a16="http://schemas.microsoft.com/office/drawing/2014/main" id="{00000000-0008-0000-0000-00004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6" name="Line 1510">
          <a:extLst>
            <a:ext uri="{FF2B5EF4-FFF2-40B4-BE49-F238E27FC236}">
              <a16:creationId xmlns:a16="http://schemas.microsoft.com/office/drawing/2014/main" id="{00000000-0008-0000-0000-00005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7" name="Line 1511">
          <a:extLst>
            <a:ext uri="{FF2B5EF4-FFF2-40B4-BE49-F238E27FC236}">
              <a16:creationId xmlns:a16="http://schemas.microsoft.com/office/drawing/2014/main" id="{00000000-0008-0000-0000-00005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8" name="Line 1512">
          <a:extLst>
            <a:ext uri="{FF2B5EF4-FFF2-40B4-BE49-F238E27FC236}">
              <a16:creationId xmlns:a16="http://schemas.microsoft.com/office/drawing/2014/main" id="{00000000-0008-0000-0000-00005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699" name="Line 1513">
          <a:extLst>
            <a:ext uri="{FF2B5EF4-FFF2-40B4-BE49-F238E27FC236}">
              <a16:creationId xmlns:a16="http://schemas.microsoft.com/office/drawing/2014/main" id="{00000000-0008-0000-0000-00005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0" name="Line 1514">
          <a:extLst>
            <a:ext uri="{FF2B5EF4-FFF2-40B4-BE49-F238E27FC236}">
              <a16:creationId xmlns:a16="http://schemas.microsoft.com/office/drawing/2014/main" id="{00000000-0008-0000-0000-00005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1" name="Line 1515">
          <a:extLst>
            <a:ext uri="{FF2B5EF4-FFF2-40B4-BE49-F238E27FC236}">
              <a16:creationId xmlns:a16="http://schemas.microsoft.com/office/drawing/2014/main" id="{00000000-0008-0000-0000-00005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2" name="Line 1516">
          <a:extLst>
            <a:ext uri="{FF2B5EF4-FFF2-40B4-BE49-F238E27FC236}">
              <a16:creationId xmlns:a16="http://schemas.microsoft.com/office/drawing/2014/main" id="{00000000-0008-0000-0000-00005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3" name="Line 1517">
          <a:extLst>
            <a:ext uri="{FF2B5EF4-FFF2-40B4-BE49-F238E27FC236}">
              <a16:creationId xmlns:a16="http://schemas.microsoft.com/office/drawing/2014/main" id="{00000000-0008-0000-0000-00005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4" name="Line 1518">
          <a:extLst>
            <a:ext uri="{FF2B5EF4-FFF2-40B4-BE49-F238E27FC236}">
              <a16:creationId xmlns:a16="http://schemas.microsoft.com/office/drawing/2014/main" id="{00000000-0008-0000-0000-00005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5" name="Line 1519">
          <a:extLst>
            <a:ext uri="{FF2B5EF4-FFF2-40B4-BE49-F238E27FC236}">
              <a16:creationId xmlns:a16="http://schemas.microsoft.com/office/drawing/2014/main" id="{00000000-0008-0000-0000-00005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6" name="Line 1520">
          <a:extLst>
            <a:ext uri="{FF2B5EF4-FFF2-40B4-BE49-F238E27FC236}">
              <a16:creationId xmlns:a16="http://schemas.microsoft.com/office/drawing/2014/main" id="{00000000-0008-0000-0000-00005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7" name="Line 1521">
          <a:extLst>
            <a:ext uri="{FF2B5EF4-FFF2-40B4-BE49-F238E27FC236}">
              <a16:creationId xmlns:a16="http://schemas.microsoft.com/office/drawing/2014/main" id="{00000000-0008-0000-0000-00005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8" name="Line 1522">
          <a:extLst>
            <a:ext uri="{FF2B5EF4-FFF2-40B4-BE49-F238E27FC236}">
              <a16:creationId xmlns:a16="http://schemas.microsoft.com/office/drawing/2014/main" id="{00000000-0008-0000-0000-00005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09" name="Line 1523">
          <a:extLst>
            <a:ext uri="{FF2B5EF4-FFF2-40B4-BE49-F238E27FC236}">
              <a16:creationId xmlns:a16="http://schemas.microsoft.com/office/drawing/2014/main" id="{00000000-0008-0000-0000-00005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0" name="Line 1524">
          <a:extLst>
            <a:ext uri="{FF2B5EF4-FFF2-40B4-BE49-F238E27FC236}">
              <a16:creationId xmlns:a16="http://schemas.microsoft.com/office/drawing/2014/main" id="{00000000-0008-0000-0000-00005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1" name="Line 1525">
          <a:extLst>
            <a:ext uri="{FF2B5EF4-FFF2-40B4-BE49-F238E27FC236}">
              <a16:creationId xmlns:a16="http://schemas.microsoft.com/office/drawing/2014/main" id="{00000000-0008-0000-0000-00005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2" name="Line 1526">
          <a:extLst>
            <a:ext uri="{FF2B5EF4-FFF2-40B4-BE49-F238E27FC236}">
              <a16:creationId xmlns:a16="http://schemas.microsoft.com/office/drawing/2014/main" id="{00000000-0008-0000-0000-00006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3" name="Line 1527">
          <a:extLst>
            <a:ext uri="{FF2B5EF4-FFF2-40B4-BE49-F238E27FC236}">
              <a16:creationId xmlns:a16="http://schemas.microsoft.com/office/drawing/2014/main" id="{00000000-0008-0000-0000-00006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4" name="Line 1528">
          <a:extLst>
            <a:ext uri="{FF2B5EF4-FFF2-40B4-BE49-F238E27FC236}">
              <a16:creationId xmlns:a16="http://schemas.microsoft.com/office/drawing/2014/main" id="{00000000-0008-0000-0000-00006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5" name="Line 1529">
          <a:extLst>
            <a:ext uri="{FF2B5EF4-FFF2-40B4-BE49-F238E27FC236}">
              <a16:creationId xmlns:a16="http://schemas.microsoft.com/office/drawing/2014/main" id="{00000000-0008-0000-0000-00006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6" name="Line 1530">
          <a:extLst>
            <a:ext uri="{FF2B5EF4-FFF2-40B4-BE49-F238E27FC236}">
              <a16:creationId xmlns:a16="http://schemas.microsoft.com/office/drawing/2014/main" id="{00000000-0008-0000-0000-00006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7" name="Line 1531">
          <a:extLst>
            <a:ext uri="{FF2B5EF4-FFF2-40B4-BE49-F238E27FC236}">
              <a16:creationId xmlns:a16="http://schemas.microsoft.com/office/drawing/2014/main" id="{00000000-0008-0000-0000-00006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8" name="Line 1532">
          <a:extLst>
            <a:ext uri="{FF2B5EF4-FFF2-40B4-BE49-F238E27FC236}">
              <a16:creationId xmlns:a16="http://schemas.microsoft.com/office/drawing/2014/main" id="{00000000-0008-0000-0000-00006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19" name="Line 1533">
          <a:extLst>
            <a:ext uri="{FF2B5EF4-FFF2-40B4-BE49-F238E27FC236}">
              <a16:creationId xmlns:a16="http://schemas.microsoft.com/office/drawing/2014/main" id="{00000000-0008-0000-0000-00006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0" name="Line 1534">
          <a:extLst>
            <a:ext uri="{FF2B5EF4-FFF2-40B4-BE49-F238E27FC236}">
              <a16:creationId xmlns:a16="http://schemas.microsoft.com/office/drawing/2014/main" id="{00000000-0008-0000-0000-00006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1" name="Line 1535">
          <a:extLst>
            <a:ext uri="{FF2B5EF4-FFF2-40B4-BE49-F238E27FC236}">
              <a16:creationId xmlns:a16="http://schemas.microsoft.com/office/drawing/2014/main" id="{00000000-0008-0000-0000-00006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2" name="Line 1536">
          <a:extLst>
            <a:ext uri="{FF2B5EF4-FFF2-40B4-BE49-F238E27FC236}">
              <a16:creationId xmlns:a16="http://schemas.microsoft.com/office/drawing/2014/main" id="{00000000-0008-0000-0000-00006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3" name="Line 1537">
          <a:extLst>
            <a:ext uri="{FF2B5EF4-FFF2-40B4-BE49-F238E27FC236}">
              <a16:creationId xmlns:a16="http://schemas.microsoft.com/office/drawing/2014/main" id="{00000000-0008-0000-0000-00006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4" name="Line 1538">
          <a:extLst>
            <a:ext uri="{FF2B5EF4-FFF2-40B4-BE49-F238E27FC236}">
              <a16:creationId xmlns:a16="http://schemas.microsoft.com/office/drawing/2014/main" id="{00000000-0008-0000-0000-00006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5" name="Line 1539">
          <a:extLst>
            <a:ext uri="{FF2B5EF4-FFF2-40B4-BE49-F238E27FC236}">
              <a16:creationId xmlns:a16="http://schemas.microsoft.com/office/drawing/2014/main" id="{00000000-0008-0000-0000-00006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6" name="Line 1540">
          <a:extLst>
            <a:ext uri="{FF2B5EF4-FFF2-40B4-BE49-F238E27FC236}">
              <a16:creationId xmlns:a16="http://schemas.microsoft.com/office/drawing/2014/main" id="{00000000-0008-0000-0000-00006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7" name="Line 1541">
          <a:extLst>
            <a:ext uri="{FF2B5EF4-FFF2-40B4-BE49-F238E27FC236}">
              <a16:creationId xmlns:a16="http://schemas.microsoft.com/office/drawing/2014/main" id="{00000000-0008-0000-0000-00006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8" name="Line 1542">
          <a:extLst>
            <a:ext uri="{FF2B5EF4-FFF2-40B4-BE49-F238E27FC236}">
              <a16:creationId xmlns:a16="http://schemas.microsoft.com/office/drawing/2014/main" id="{00000000-0008-0000-0000-00007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29" name="Line 1543">
          <a:extLst>
            <a:ext uri="{FF2B5EF4-FFF2-40B4-BE49-F238E27FC236}">
              <a16:creationId xmlns:a16="http://schemas.microsoft.com/office/drawing/2014/main" id="{00000000-0008-0000-0000-00007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0" name="Line 1544">
          <a:extLst>
            <a:ext uri="{FF2B5EF4-FFF2-40B4-BE49-F238E27FC236}">
              <a16:creationId xmlns:a16="http://schemas.microsoft.com/office/drawing/2014/main" id="{00000000-0008-0000-0000-00007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1" name="Line 1545">
          <a:extLst>
            <a:ext uri="{FF2B5EF4-FFF2-40B4-BE49-F238E27FC236}">
              <a16:creationId xmlns:a16="http://schemas.microsoft.com/office/drawing/2014/main" id="{00000000-0008-0000-0000-00007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2" name="Line 1546">
          <a:extLst>
            <a:ext uri="{FF2B5EF4-FFF2-40B4-BE49-F238E27FC236}">
              <a16:creationId xmlns:a16="http://schemas.microsoft.com/office/drawing/2014/main" id="{00000000-0008-0000-0000-00007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3" name="Line 1547">
          <a:extLst>
            <a:ext uri="{FF2B5EF4-FFF2-40B4-BE49-F238E27FC236}">
              <a16:creationId xmlns:a16="http://schemas.microsoft.com/office/drawing/2014/main" id="{00000000-0008-0000-0000-00007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4" name="Line 1548">
          <a:extLst>
            <a:ext uri="{FF2B5EF4-FFF2-40B4-BE49-F238E27FC236}">
              <a16:creationId xmlns:a16="http://schemas.microsoft.com/office/drawing/2014/main" id="{00000000-0008-0000-0000-00007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5" name="Line 1549">
          <a:extLst>
            <a:ext uri="{FF2B5EF4-FFF2-40B4-BE49-F238E27FC236}">
              <a16:creationId xmlns:a16="http://schemas.microsoft.com/office/drawing/2014/main" id="{00000000-0008-0000-0000-00007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6" name="Line 1550">
          <a:extLst>
            <a:ext uri="{FF2B5EF4-FFF2-40B4-BE49-F238E27FC236}">
              <a16:creationId xmlns:a16="http://schemas.microsoft.com/office/drawing/2014/main" id="{00000000-0008-0000-0000-00007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7" name="Line 1551">
          <a:extLst>
            <a:ext uri="{FF2B5EF4-FFF2-40B4-BE49-F238E27FC236}">
              <a16:creationId xmlns:a16="http://schemas.microsoft.com/office/drawing/2014/main" id="{00000000-0008-0000-0000-00007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8" name="Line 1552">
          <a:extLst>
            <a:ext uri="{FF2B5EF4-FFF2-40B4-BE49-F238E27FC236}">
              <a16:creationId xmlns:a16="http://schemas.microsoft.com/office/drawing/2014/main" id="{00000000-0008-0000-0000-00007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39" name="Line 1553">
          <a:extLst>
            <a:ext uri="{FF2B5EF4-FFF2-40B4-BE49-F238E27FC236}">
              <a16:creationId xmlns:a16="http://schemas.microsoft.com/office/drawing/2014/main" id="{00000000-0008-0000-0000-00007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40" name="Line 1554">
          <a:extLst>
            <a:ext uri="{FF2B5EF4-FFF2-40B4-BE49-F238E27FC236}">
              <a16:creationId xmlns:a16="http://schemas.microsoft.com/office/drawing/2014/main" id="{00000000-0008-0000-0000-00007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41" name="Line 1555">
          <a:extLst>
            <a:ext uri="{FF2B5EF4-FFF2-40B4-BE49-F238E27FC236}">
              <a16:creationId xmlns:a16="http://schemas.microsoft.com/office/drawing/2014/main" id="{00000000-0008-0000-0000-00007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42" name="Line 1556">
          <a:extLst>
            <a:ext uri="{FF2B5EF4-FFF2-40B4-BE49-F238E27FC236}">
              <a16:creationId xmlns:a16="http://schemas.microsoft.com/office/drawing/2014/main" id="{00000000-0008-0000-0000-00007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23</xdr:row>
      <xdr:rowOff>0</xdr:rowOff>
    </xdr:from>
    <xdr:to>
      <xdr:col>42</xdr:col>
      <xdr:colOff>0</xdr:colOff>
      <xdr:row>23</xdr:row>
      <xdr:rowOff>0</xdr:rowOff>
    </xdr:to>
    <xdr:sp macro="" textlink="">
      <xdr:nvSpPr>
        <xdr:cNvPr id="751743" name="Line 1557">
          <a:extLst>
            <a:ext uri="{FF2B5EF4-FFF2-40B4-BE49-F238E27FC236}">
              <a16:creationId xmlns:a16="http://schemas.microsoft.com/office/drawing/2014/main" id="{00000000-0008-0000-0000-00007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44" name="AutoShape 1558">
          <a:extLst>
            <a:ext uri="{FF2B5EF4-FFF2-40B4-BE49-F238E27FC236}">
              <a16:creationId xmlns:a16="http://schemas.microsoft.com/office/drawing/2014/main" id="{00000000-0008-0000-0000-000080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23</xdr:row>
      <xdr:rowOff>0</xdr:rowOff>
    </xdr:from>
    <xdr:to>
      <xdr:col>64</xdr:col>
      <xdr:colOff>9525</xdr:colOff>
      <xdr:row>23</xdr:row>
      <xdr:rowOff>0</xdr:rowOff>
    </xdr:to>
    <xdr:sp macro="" textlink="">
      <xdr:nvSpPr>
        <xdr:cNvPr id="751745" name="AutoShape 1559">
          <a:extLst>
            <a:ext uri="{FF2B5EF4-FFF2-40B4-BE49-F238E27FC236}">
              <a16:creationId xmlns:a16="http://schemas.microsoft.com/office/drawing/2014/main" id="{00000000-0008-0000-0000-00008178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23</xdr:row>
      <xdr:rowOff>0</xdr:rowOff>
    </xdr:from>
    <xdr:to>
      <xdr:col>64</xdr:col>
      <xdr:colOff>9525</xdr:colOff>
      <xdr:row>23</xdr:row>
      <xdr:rowOff>0</xdr:rowOff>
    </xdr:to>
    <xdr:sp macro="" textlink="">
      <xdr:nvSpPr>
        <xdr:cNvPr id="751746" name="AutoShape 1560">
          <a:extLst>
            <a:ext uri="{FF2B5EF4-FFF2-40B4-BE49-F238E27FC236}">
              <a16:creationId xmlns:a16="http://schemas.microsoft.com/office/drawing/2014/main" id="{00000000-0008-0000-0000-00008278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1747" name="AutoShape 1561">
          <a:extLst>
            <a:ext uri="{FF2B5EF4-FFF2-40B4-BE49-F238E27FC236}">
              <a16:creationId xmlns:a16="http://schemas.microsoft.com/office/drawing/2014/main" id="{00000000-0008-0000-0000-000083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1748" name="AutoShape 1562">
          <a:extLst>
            <a:ext uri="{FF2B5EF4-FFF2-40B4-BE49-F238E27FC236}">
              <a16:creationId xmlns:a16="http://schemas.microsoft.com/office/drawing/2014/main" id="{00000000-0008-0000-0000-000084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49" name="AutoShape 1563">
          <a:extLst>
            <a:ext uri="{FF2B5EF4-FFF2-40B4-BE49-F238E27FC236}">
              <a16:creationId xmlns:a16="http://schemas.microsoft.com/office/drawing/2014/main" id="{00000000-0008-0000-0000-000085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751750" name="AutoShape 1564">
          <a:extLst>
            <a:ext uri="{FF2B5EF4-FFF2-40B4-BE49-F238E27FC236}">
              <a16:creationId xmlns:a16="http://schemas.microsoft.com/office/drawing/2014/main" id="{00000000-0008-0000-0000-000086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51" name="AutoShape 1565">
          <a:extLst>
            <a:ext uri="{FF2B5EF4-FFF2-40B4-BE49-F238E27FC236}">
              <a16:creationId xmlns:a16="http://schemas.microsoft.com/office/drawing/2014/main" id="{00000000-0008-0000-0000-000087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52" name="AutoShape 1566">
          <a:extLst>
            <a:ext uri="{FF2B5EF4-FFF2-40B4-BE49-F238E27FC236}">
              <a16:creationId xmlns:a16="http://schemas.microsoft.com/office/drawing/2014/main" id="{00000000-0008-0000-0000-000088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53" name="AutoShape 1567">
          <a:extLst>
            <a:ext uri="{FF2B5EF4-FFF2-40B4-BE49-F238E27FC236}">
              <a16:creationId xmlns:a16="http://schemas.microsoft.com/office/drawing/2014/main" id="{00000000-0008-0000-0000-000089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23</xdr:row>
      <xdr:rowOff>0</xdr:rowOff>
    </xdr:from>
    <xdr:to>
      <xdr:col>64</xdr:col>
      <xdr:colOff>0</xdr:colOff>
      <xdr:row>23</xdr:row>
      <xdr:rowOff>0</xdr:rowOff>
    </xdr:to>
    <xdr:sp macro="" textlink="">
      <xdr:nvSpPr>
        <xdr:cNvPr id="751754" name="AutoShape 1568">
          <a:extLst>
            <a:ext uri="{FF2B5EF4-FFF2-40B4-BE49-F238E27FC236}">
              <a16:creationId xmlns:a16="http://schemas.microsoft.com/office/drawing/2014/main" id="{00000000-0008-0000-0000-00008A78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57" name="AutoShape 1571">
          <a:extLst>
            <a:ext uri="{FF2B5EF4-FFF2-40B4-BE49-F238E27FC236}">
              <a16:creationId xmlns:a16="http://schemas.microsoft.com/office/drawing/2014/main" id="{00000000-0008-0000-0000-00008D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58" name="AutoShape 1572">
          <a:extLst>
            <a:ext uri="{FF2B5EF4-FFF2-40B4-BE49-F238E27FC236}">
              <a16:creationId xmlns:a16="http://schemas.microsoft.com/office/drawing/2014/main" id="{00000000-0008-0000-0000-00008E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0" name="AutoShape 1574">
          <a:extLst>
            <a:ext uri="{FF2B5EF4-FFF2-40B4-BE49-F238E27FC236}">
              <a16:creationId xmlns:a16="http://schemas.microsoft.com/office/drawing/2014/main" id="{00000000-0008-0000-0000-000090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1" name="AutoShape 1575">
          <a:extLst>
            <a:ext uri="{FF2B5EF4-FFF2-40B4-BE49-F238E27FC236}">
              <a16:creationId xmlns:a16="http://schemas.microsoft.com/office/drawing/2014/main" id="{00000000-0008-0000-0000-000091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2" name="AutoShape 1576">
          <a:extLst>
            <a:ext uri="{FF2B5EF4-FFF2-40B4-BE49-F238E27FC236}">
              <a16:creationId xmlns:a16="http://schemas.microsoft.com/office/drawing/2014/main" id="{00000000-0008-0000-0000-000092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3" name="AutoShape 1577">
          <a:extLst>
            <a:ext uri="{FF2B5EF4-FFF2-40B4-BE49-F238E27FC236}">
              <a16:creationId xmlns:a16="http://schemas.microsoft.com/office/drawing/2014/main" id="{00000000-0008-0000-0000-000093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4" name="AutoShape 1578">
          <a:extLst>
            <a:ext uri="{FF2B5EF4-FFF2-40B4-BE49-F238E27FC236}">
              <a16:creationId xmlns:a16="http://schemas.microsoft.com/office/drawing/2014/main" id="{00000000-0008-0000-0000-000094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5" name="AutoShape 1579">
          <a:extLst>
            <a:ext uri="{FF2B5EF4-FFF2-40B4-BE49-F238E27FC236}">
              <a16:creationId xmlns:a16="http://schemas.microsoft.com/office/drawing/2014/main" id="{00000000-0008-0000-0000-000095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23</xdr:row>
      <xdr:rowOff>0</xdr:rowOff>
    </xdr:to>
    <xdr:sp macro="" textlink="">
      <xdr:nvSpPr>
        <xdr:cNvPr id="751766" name="AutoShape 1583">
          <a:extLst>
            <a:ext uri="{FF2B5EF4-FFF2-40B4-BE49-F238E27FC236}">
              <a16:creationId xmlns:a16="http://schemas.microsoft.com/office/drawing/2014/main" id="{00000000-0008-0000-0000-000096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67" name="AutoShape 1587">
          <a:extLst>
            <a:ext uri="{FF2B5EF4-FFF2-40B4-BE49-F238E27FC236}">
              <a16:creationId xmlns:a16="http://schemas.microsoft.com/office/drawing/2014/main" id="{00000000-0008-0000-0000-000097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68" name="AutoShape 1588">
          <a:extLst>
            <a:ext uri="{FF2B5EF4-FFF2-40B4-BE49-F238E27FC236}">
              <a16:creationId xmlns:a16="http://schemas.microsoft.com/office/drawing/2014/main" id="{00000000-0008-0000-0000-000098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23</xdr:row>
      <xdr:rowOff>0</xdr:rowOff>
    </xdr:to>
    <xdr:sp macro="" textlink="">
      <xdr:nvSpPr>
        <xdr:cNvPr id="751769" name="AutoShape 1589">
          <a:extLst>
            <a:ext uri="{FF2B5EF4-FFF2-40B4-BE49-F238E27FC236}">
              <a16:creationId xmlns:a16="http://schemas.microsoft.com/office/drawing/2014/main" id="{00000000-0008-0000-0000-000099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37</xdr:row>
      <xdr:rowOff>0</xdr:rowOff>
    </xdr:from>
    <xdr:to>
      <xdr:col>47</xdr:col>
      <xdr:colOff>85725</xdr:colOff>
      <xdr:row>37</xdr:row>
      <xdr:rowOff>0</xdr:rowOff>
    </xdr:to>
    <xdr:sp macro="" textlink="">
      <xdr:nvSpPr>
        <xdr:cNvPr id="751770" name="Line 1">
          <a:extLst>
            <a:ext uri="{FF2B5EF4-FFF2-40B4-BE49-F238E27FC236}">
              <a16:creationId xmlns:a16="http://schemas.microsoft.com/office/drawing/2014/main" id="{00000000-0008-0000-0000-00009A78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2" name="Line 3">
          <a:extLst>
            <a:ext uri="{FF2B5EF4-FFF2-40B4-BE49-F238E27FC236}">
              <a16:creationId xmlns:a16="http://schemas.microsoft.com/office/drawing/2014/main" id="{00000000-0008-0000-0000-00009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3" name="Line 4">
          <a:extLst>
            <a:ext uri="{FF2B5EF4-FFF2-40B4-BE49-F238E27FC236}">
              <a16:creationId xmlns:a16="http://schemas.microsoft.com/office/drawing/2014/main" id="{00000000-0008-0000-0000-00009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4" name="Line 5">
          <a:extLst>
            <a:ext uri="{FF2B5EF4-FFF2-40B4-BE49-F238E27FC236}">
              <a16:creationId xmlns:a16="http://schemas.microsoft.com/office/drawing/2014/main" id="{00000000-0008-0000-0000-00009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5" name="Line 6">
          <a:extLst>
            <a:ext uri="{FF2B5EF4-FFF2-40B4-BE49-F238E27FC236}">
              <a16:creationId xmlns:a16="http://schemas.microsoft.com/office/drawing/2014/main" id="{00000000-0008-0000-0000-00009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6" name="Line 7">
          <a:extLst>
            <a:ext uri="{FF2B5EF4-FFF2-40B4-BE49-F238E27FC236}">
              <a16:creationId xmlns:a16="http://schemas.microsoft.com/office/drawing/2014/main" id="{00000000-0008-0000-0000-0000A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7" name="Line 8">
          <a:extLst>
            <a:ext uri="{FF2B5EF4-FFF2-40B4-BE49-F238E27FC236}">
              <a16:creationId xmlns:a16="http://schemas.microsoft.com/office/drawing/2014/main" id="{00000000-0008-0000-0000-0000A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8" name="Line 9">
          <a:extLst>
            <a:ext uri="{FF2B5EF4-FFF2-40B4-BE49-F238E27FC236}">
              <a16:creationId xmlns:a16="http://schemas.microsoft.com/office/drawing/2014/main" id="{00000000-0008-0000-0000-0000A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79" name="Line 10">
          <a:extLst>
            <a:ext uri="{FF2B5EF4-FFF2-40B4-BE49-F238E27FC236}">
              <a16:creationId xmlns:a16="http://schemas.microsoft.com/office/drawing/2014/main" id="{00000000-0008-0000-0000-0000A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0" name="Line 11">
          <a:extLst>
            <a:ext uri="{FF2B5EF4-FFF2-40B4-BE49-F238E27FC236}">
              <a16:creationId xmlns:a16="http://schemas.microsoft.com/office/drawing/2014/main" id="{00000000-0008-0000-0000-0000A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1" name="Line 12">
          <a:extLst>
            <a:ext uri="{FF2B5EF4-FFF2-40B4-BE49-F238E27FC236}">
              <a16:creationId xmlns:a16="http://schemas.microsoft.com/office/drawing/2014/main" id="{00000000-0008-0000-0000-0000A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2" name="Line 13">
          <a:extLst>
            <a:ext uri="{FF2B5EF4-FFF2-40B4-BE49-F238E27FC236}">
              <a16:creationId xmlns:a16="http://schemas.microsoft.com/office/drawing/2014/main" id="{00000000-0008-0000-0000-0000A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3" name="Line 14">
          <a:extLst>
            <a:ext uri="{FF2B5EF4-FFF2-40B4-BE49-F238E27FC236}">
              <a16:creationId xmlns:a16="http://schemas.microsoft.com/office/drawing/2014/main" id="{00000000-0008-0000-0000-0000A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4" name="Line 15">
          <a:extLst>
            <a:ext uri="{FF2B5EF4-FFF2-40B4-BE49-F238E27FC236}">
              <a16:creationId xmlns:a16="http://schemas.microsoft.com/office/drawing/2014/main" id="{00000000-0008-0000-0000-0000A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5" name="Line 16">
          <a:extLst>
            <a:ext uri="{FF2B5EF4-FFF2-40B4-BE49-F238E27FC236}">
              <a16:creationId xmlns:a16="http://schemas.microsoft.com/office/drawing/2014/main" id="{00000000-0008-0000-0000-0000A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6" name="Line 17">
          <a:extLst>
            <a:ext uri="{FF2B5EF4-FFF2-40B4-BE49-F238E27FC236}">
              <a16:creationId xmlns:a16="http://schemas.microsoft.com/office/drawing/2014/main" id="{00000000-0008-0000-0000-0000A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7" name="Line 18">
          <a:extLst>
            <a:ext uri="{FF2B5EF4-FFF2-40B4-BE49-F238E27FC236}">
              <a16:creationId xmlns:a16="http://schemas.microsoft.com/office/drawing/2014/main" id="{00000000-0008-0000-0000-0000A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8" name="Line 19">
          <a:extLst>
            <a:ext uri="{FF2B5EF4-FFF2-40B4-BE49-F238E27FC236}">
              <a16:creationId xmlns:a16="http://schemas.microsoft.com/office/drawing/2014/main" id="{00000000-0008-0000-0000-0000A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89" name="Line 20">
          <a:extLst>
            <a:ext uri="{FF2B5EF4-FFF2-40B4-BE49-F238E27FC236}">
              <a16:creationId xmlns:a16="http://schemas.microsoft.com/office/drawing/2014/main" id="{00000000-0008-0000-0000-0000A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0" name="Line 21">
          <a:extLst>
            <a:ext uri="{FF2B5EF4-FFF2-40B4-BE49-F238E27FC236}">
              <a16:creationId xmlns:a16="http://schemas.microsoft.com/office/drawing/2014/main" id="{00000000-0008-0000-0000-0000A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1" name="Line 22">
          <a:extLst>
            <a:ext uri="{FF2B5EF4-FFF2-40B4-BE49-F238E27FC236}">
              <a16:creationId xmlns:a16="http://schemas.microsoft.com/office/drawing/2014/main" id="{00000000-0008-0000-0000-0000A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2" name="Line 23">
          <a:extLst>
            <a:ext uri="{FF2B5EF4-FFF2-40B4-BE49-F238E27FC236}">
              <a16:creationId xmlns:a16="http://schemas.microsoft.com/office/drawing/2014/main" id="{00000000-0008-0000-0000-0000B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3" name="Line 24">
          <a:extLst>
            <a:ext uri="{FF2B5EF4-FFF2-40B4-BE49-F238E27FC236}">
              <a16:creationId xmlns:a16="http://schemas.microsoft.com/office/drawing/2014/main" id="{00000000-0008-0000-0000-0000B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4" name="Line 25">
          <a:extLst>
            <a:ext uri="{FF2B5EF4-FFF2-40B4-BE49-F238E27FC236}">
              <a16:creationId xmlns:a16="http://schemas.microsoft.com/office/drawing/2014/main" id="{00000000-0008-0000-0000-0000B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5" name="Line 26">
          <a:extLst>
            <a:ext uri="{FF2B5EF4-FFF2-40B4-BE49-F238E27FC236}">
              <a16:creationId xmlns:a16="http://schemas.microsoft.com/office/drawing/2014/main" id="{00000000-0008-0000-0000-0000B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6" name="Line 27">
          <a:extLst>
            <a:ext uri="{FF2B5EF4-FFF2-40B4-BE49-F238E27FC236}">
              <a16:creationId xmlns:a16="http://schemas.microsoft.com/office/drawing/2014/main" id="{00000000-0008-0000-0000-0000B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7" name="Line 28">
          <a:extLst>
            <a:ext uri="{FF2B5EF4-FFF2-40B4-BE49-F238E27FC236}">
              <a16:creationId xmlns:a16="http://schemas.microsoft.com/office/drawing/2014/main" id="{00000000-0008-0000-0000-0000B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8" name="Line 29">
          <a:extLst>
            <a:ext uri="{FF2B5EF4-FFF2-40B4-BE49-F238E27FC236}">
              <a16:creationId xmlns:a16="http://schemas.microsoft.com/office/drawing/2014/main" id="{00000000-0008-0000-0000-0000B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799" name="Line 30">
          <a:extLst>
            <a:ext uri="{FF2B5EF4-FFF2-40B4-BE49-F238E27FC236}">
              <a16:creationId xmlns:a16="http://schemas.microsoft.com/office/drawing/2014/main" id="{00000000-0008-0000-0000-0000B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0" name="Line 31">
          <a:extLst>
            <a:ext uri="{FF2B5EF4-FFF2-40B4-BE49-F238E27FC236}">
              <a16:creationId xmlns:a16="http://schemas.microsoft.com/office/drawing/2014/main" id="{00000000-0008-0000-0000-0000B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1" name="Line 32">
          <a:extLst>
            <a:ext uri="{FF2B5EF4-FFF2-40B4-BE49-F238E27FC236}">
              <a16:creationId xmlns:a16="http://schemas.microsoft.com/office/drawing/2014/main" id="{00000000-0008-0000-0000-0000B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2" name="Line 33">
          <a:extLst>
            <a:ext uri="{FF2B5EF4-FFF2-40B4-BE49-F238E27FC236}">
              <a16:creationId xmlns:a16="http://schemas.microsoft.com/office/drawing/2014/main" id="{00000000-0008-0000-0000-0000B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3" name="Line 34">
          <a:extLst>
            <a:ext uri="{FF2B5EF4-FFF2-40B4-BE49-F238E27FC236}">
              <a16:creationId xmlns:a16="http://schemas.microsoft.com/office/drawing/2014/main" id="{00000000-0008-0000-0000-0000B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4" name="Line 35">
          <a:extLst>
            <a:ext uri="{FF2B5EF4-FFF2-40B4-BE49-F238E27FC236}">
              <a16:creationId xmlns:a16="http://schemas.microsoft.com/office/drawing/2014/main" id="{00000000-0008-0000-0000-0000B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5" name="Line 36">
          <a:extLst>
            <a:ext uri="{FF2B5EF4-FFF2-40B4-BE49-F238E27FC236}">
              <a16:creationId xmlns:a16="http://schemas.microsoft.com/office/drawing/2014/main" id="{00000000-0008-0000-0000-0000B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6" name="Line 37">
          <a:extLst>
            <a:ext uri="{FF2B5EF4-FFF2-40B4-BE49-F238E27FC236}">
              <a16:creationId xmlns:a16="http://schemas.microsoft.com/office/drawing/2014/main" id="{00000000-0008-0000-0000-0000B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7" name="Line 38">
          <a:extLst>
            <a:ext uri="{FF2B5EF4-FFF2-40B4-BE49-F238E27FC236}">
              <a16:creationId xmlns:a16="http://schemas.microsoft.com/office/drawing/2014/main" id="{00000000-0008-0000-0000-0000B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8" name="Line 39">
          <a:extLst>
            <a:ext uri="{FF2B5EF4-FFF2-40B4-BE49-F238E27FC236}">
              <a16:creationId xmlns:a16="http://schemas.microsoft.com/office/drawing/2014/main" id="{00000000-0008-0000-0000-0000C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09" name="Line 40">
          <a:extLst>
            <a:ext uri="{FF2B5EF4-FFF2-40B4-BE49-F238E27FC236}">
              <a16:creationId xmlns:a16="http://schemas.microsoft.com/office/drawing/2014/main" id="{00000000-0008-0000-0000-0000C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0" name="Line 41">
          <a:extLst>
            <a:ext uri="{FF2B5EF4-FFF2-40B4-BE49-F238E27FC236}">
              <a16:creationId xmlns:a16="http://schemas.microsoft.com/office/drawing/2014/main" id="{00000000-0008-0000-0000-0000C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1" name="Line 42">
          <a:extLst>
            <a:ext uri="{FF2B5EF4-FFF2-40B4-BE49-F238E27FC236}">
              <a16:creationId xmlns:a16="http://schemas.microsoft.com/office/drawing/2014/main" id="{00000000-0008-0000-0000-0000C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2" name="Line 43">
          <a:extLst>
            <a:ext uri="{FF2B5EF4-FFF2-40B4-BE49-F238E27FC236}">
              <a16:creationId xmlns:a16="http://schemas.microsoft.com/office/drawing/2014/main" id="{00000000-0008-0000-0000-0000C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3" name="Line 44">
          <a:extLst>
            <a:ext uri="{FF2B5EF4-FFF2-40B4-BE49-F238E27FC236}">
              <a16:creationId xmlns:a16="http://schemas.microsoft.com/office/drawing/2014/main" id="{00000000-0008-0000-0000-0000C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4" name="Line 45">
          <a:extLst>
            <a:ext uri="{FF2B5EF4-FFF2-40B4-BE49-F238E27FC236}">
              <a16:creationId xmlns:a16="http://schemas.microsoft.com/office/drawing/2014/main" id="{00000000-0008-0000-0000-0000C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5" name="Line 46">
          <a:extLst>
            <a:ext uri="{FF2B5EF4-FFF2-40B4-BE49-F238E27FC236}">
              <a16:creationId xmlns:a16="http://schemas.microsoft.com/office/drawing/2014/main" id="{00000000-0008-0000-0000-0000C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6" name="Line 47">
          <a:extLst>
            <a:ext uri="{FF2B5EF4-FFF2-40B4-BE49-F238E27FC236}">
              <a16:creationId xmlns:a16="http://schemas.microsoft.com/office/drawing/2014/main" id="{00000000-0008-0000-0000-0000C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7" name="Line 48">
          <a:extLst>
            <a:ext uri="{FF2B5EF4-FFF2-40B4-BE49-F238E27FC236}">
              <a16:creationId xmlns:a16="http://schemas.microsoft.com/office/drawing/2014/main" id="{00000000-0008-0000-0000-0000C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8" name="Line 49">
          <a:extLst>
            <a:ext uri="{FF2B5EF4-FFF2-40B4-BE49-F238E27FC236}">
              <a16:creationId xmlns:a16="http://schemas.microsoft.com/office/drawing/2014/main" id="{00000000-0008-0000-0000-0000C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19" name="Line 50">
          <a:extLst>
            <a:ext uri="{FF2B5EF4-FFF2-40B4-BE49-F238E27FC236}">
              <a16:creationId xmlns:a16="http://schemas.microsoft.com/office/drawing/2014/main" id="{00000000-0008-0000-0000-0000C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0" name="Line 51">
          <a:extLst>
            <a:ext uri="{FF2B5EF4-FFF2-40B4-BE49-F238E27FC236}">
              <a16:creationId xmlns:a16="http://schemas.microsoft.com/office/drawing/2014/main" id="{00000000-0008-0000-0000-0000C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1" name="Line 52">
          <a:extLst>
            <a:ext uri="{FF2B5EF4-FFF2-40B4-BE49-F238E27FC236}">
              <a16:creationId xmlns:a16="http://schemas.microsoft.com/office/drawing/2014/main" id="{00000000-0008-0000-0000-0000C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2" name="Line 53">
          <a:extLst>
            <a:ext uri="{FF2B5EF4-FFF2-40B4-BE49-F238E27FC236}">
              <a16:creationId xmlns:a16="http://schemas.microsoft.com/office/drawing/2014/main" id="{00000000-0008-0000-0000-0000C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3" name="Line 54">
          <a:extLst>
            <a:ext uri="{FF2B5EF4-FFF2-40B4-BE49-F238E27FC236}">
              <a16:creationId xmlns:a16="http://schemas.microsoft.com/office/drawing/2014/main" id="{00000000-0008-0000-0000-0000C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4" name="Line 55">
          <a:extLst>
            <a:ext uri="{FF2B5EF4-FFF2-40B4-BE49-F238E27FC236}">
              <a16:creationId xmlns:a16="http://schemas.microsoft.com/office/drawing/2014/main" id="{00000000-0008-0000-0000-0000D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5" name="Line 56">
          <a:extLst>
            <a:ext uri="{FF2B5EF4-FFF2-40B4-BE49-F238E27FC236}">
              <a16:creationId xmlns:a16="http://schemas.microsoft.com/office/drawing/2014/main" id="{00000000-0008-0000-0000-0000D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6" name="Line 57">
          <a:extLst>
            <a:ext uri="{FF2B5EF4-FFF2-40B4-BE49-F238E27FC236}">
              <a16:creationId xmlns:a16="http://schemas.microsoft.com/office/drawing/2014/main" id="{00000000-0008-0000-0000-0000D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7" name="Line 58">
          <a:extLst>
            <a:ext uri="{FF2B5EF4-FFF2-40B4-BE49-F238E27FC236}">
              <a16:creationId xmlns:a16="http://schemas.microsoft.com/office/drawing/2014/main" id="{00000000-0008-0000-0000-0000D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8" name="Line 59">
          <a:extLst>
            <a:ext uri="{FF2B5EF4-FFF2-40B4-BE49-F238E27FC236}">
              <a16:creationId xmlns:a16="http://schemas.microsoft.com/office/drawing/2014/main" id="{00000000-0008-0000-0000-0000D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29" name="Line 60">
          <a:extLst>
            <a:ext uri="{FF2B5EF4-FFF2-40B4-BE49-F238E27FC236}">
              <a16:creationId xmlns:a16="http://schemas.microsoft.com/office/drawing/2014/main" id="{00000000-0008-0000-0000-0000D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0" name="Line 61">
          <a:extLst>
            <a:ext uri="{FF2B5EF4-FFF2-40B4-BE49-F238E27FC236}">
              <a16:creationId xmlns:a16="http://schemas.microsoft.com/office/drawing/2014/main" id="{00000000-0008-0000-0000-0000D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1" name="Line 62">
          <a:extLst>
            <a:ext uri="{FF2B5EF4-FFF2-40B4-BE49-F238E27FC236}">
              <a16:creationId xmlns:a16="http://schemas.microsoft.com/office/drawing/2014/main" id="{00000000-0008-0000-0000-0000D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2" name="Line 63">
          <a:extLst>
            <a:ext uri="{FF2B5EF4-FFF2-40B4-BE49-F238E27FC236}">
              <a16:creationId xmlns:a16="http://schemas.microsoft.com/office/drawing/2014/main" id="{00000000-0008-0000-0000-0000D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3" name="Line 64">
          <a:extLst>
            <a:ext uri="{FF2B5EF4-FFF2-40B4-BE49-F238E27FC236}">
              <a16:creationId xmlns:a16="http://schemas.microsoft.com/office/drawing/2014/main" id="{00000000-0008-0000-0000-0000D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4" name="Line 65">
          <a:extLst>
            <a:ext uri="{FF2B5EF4-FFF2-40B4-BE49-F238E27FC236}">
              <a16:creationId xmlns:a16="http://schemas.microsoft.com/office/drawing/2014/main" id="{00000000-0008-0000-0000-0000D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5" name="Line 66">
          <a:extLst>
            <a:ext uri="{FF2B5EF4-FFF2-40B4-BE49-F238E27FC236}">
              <a16:creationId xmlns:a16="http://schemas.microsoft.com/office/drawing/2014/main" id="{00000000-0008-0000-0000-0000D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6" name="Line 67">
          <a:extLst>
            <a:ext uri="{FF2B5EF4-FFF2-40B4-BE49-F238E27FC236}">
              <a16:creationId xmlns:a16="http://schemas.microsoft.com/office/drawing/2014/main" id="{00000000-0008-0000-0000-0000D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7" name="Line 68">
          <a:extLst>
            <a:ext uri="{FF2B5EF4-FFF2-40B4-BE49-F238E27FC236}">
              <a16:creationId xmlns:a16="http://schemas.microsoft.com/office/drawing/2014/main" id="{00000000-0008-0000-0000-0000D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8" name="Line 69">
          <a:extLst>
            <a:ext uri="{FF2B5EF4-FFF2-40B4-BE49-F238E27FC236}">
              <a16:creationId xmlns:a16="http://schemas.microsoft.com/office/drawing/2014/main" id="{00000000-0008-0000-0000-0000D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39" name="Line 70">
          <a:extLst>
            <a:ext uri="{FF2B5EF4-FFF2-40B4-BE49-F238E27FC236}">
              <a16:creationId xmlns:a16="http://schemas.microsoft.com/office/drawing/2014/main" id="{00000000-0008-0000-0000-0000D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0" name="Line 71">
          <a:extLst>
            <a:ext uri="{FF2B5EF4-FFF2-40B4-BE49-F238E27FC236}">
              <a16:creationId xmlns:a16="http://schemas.microsoft.com/office/drawing/2014/main" id="{00000000-0008-0000-0000-0000E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1" name="Line 72">
          <a:extLst>
            <a:ext uri="{FF2B5EF4-FFF2-40B4-BE49-F238E27FC236}">
              <a16:creationId xmlns:a16="http://schemas.microsoft.com/office/drawing/2014/main" id="{00000000-0008-0000-0000-0000E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2" name="Line 73">
          <a:extLst>
            <a:ext uri="{FF2B5EF4-FFF2-40B4-BE49-F238E27FC236}">
              <a16:creationId xmlns:a16="http://schemas.microsoft.com/office/drawing/2014/main" id="{00000000-0008-0000-0000-0000E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3" name="Line 74">
          <a:extLst>
            <a:ext uri="{FF2B5EF4-FFF2-40B4-BE49-F238E27FC236}">
              <a16:creationId xmlns:a16="http://schemas.microsoft.com/office/drawing/2014/main" id="{00000000-0008-0000-0000-0000E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4" name="Line 75">
          <a:extLst>
            <a:ext uri="{FF2B5EF4-FFF2-40B4-BE49-F238E27FC236}">
              <a16:creationId xmlns:a16="http://schemas.microsoft.com/office/drawing/2014/main" id="{00000000-0008-0000-0000-0000E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5" name="Line 76">
          <a:extLst>
            <a:ext uri="{FF2B5EF4-FFF2-40B4-BE49-F238E27FC236}">
              <a16:creationId xmlns:a16="http://schemas.microsoft.com/office/drawing/2014/main" id="{00000000-0008-0000-0000-0000E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6" name="Line 77">
          <a:extLst>
            <a:ext uri="{FF2B5EF4-FFF2-40B4-BE49-F238E27FC236}">
              <a16:creationId xmlns:a16="http://schemas.microsoft.com/office/drawing/2014/main" id="{00000000-0008-0000-0000-0000E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7" name="Line 78">
          <a:extLst>
            <a:ext uri="{FF2B5EF4-FFF2-40B4-BE49-F238E27FC236}">
              <a16:creationId xmlns:a16="http://schemas.microsoft.com/office/drawing/2014/main" id="{00000000-0008-0000-0000-0000E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8" name="Line 79">
          <a:extLst>
            <a:ext uri="{FF2B5EF4-FFF2-40B4-BE49-F238E27FC236}">
              <a16:creationId xmlns:a16="http://schemas.microsoft.com/office/drawing/2014/main" id="{00000000-0008-0000-0000-0000E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49" name="Line 80">
          <a:extLst>
            <a:ext uri="{FF2B5EF4-FFF2-40B4-BE49-F238E27FC236}">
              <a16:creationId xmlns:a16="http://schemas.microsoft.com/office/drawing/2014/main" id="{00000000-0008-0000-0000-0000E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0" name="Line 81">
          <a:extLst>
            <a:ext uri="{FF2B5EF4-FFF2-40B4-BE49-F238E27FC236}">
              <a16:creationId xmlns:a16="http://schemas.microsoft.com/office/drawing/2014/main" id="{00000000-0008-0000-0000-0000E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1" name="Line 82">
          <a:extLst>
            <a:ext uri="{FF2B5EF4-FFF2-40B4-BE49-F238E27FC236}">
              <a16:creationId xmlns:a16="http://schemas.microsoft.com/office/drawing/2014/main" id="{00000000-0008-0000-0000-0000E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2" name="Line 83">
          <a:extLst>
            <a:ext uri="{FF2B5EF4-FFF2-40B4-BE49-F238E27FC236}">
              <a16:creationId xmlns:a16="http://schemas.microsoft.com/office/drawing/2014/main" id="{00000000-0008-0000-0000-0000E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3" name="Line 84">
          <a:extLst>
            <a:ext uri="{FF2B5EF4-FFF2-40B4-BE49-F238E27FC236}">
              <a16:creationId xmlns:a16="http://schemas.microsoft.com/office/drawing/2014/main" id="{00000000-0008-0000-0000-0000E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4" name="Line 85">
          <a:extLst>
            <a:ext uri="{FF2B5EF4-FFF2-40B4-BE49-F238E27FC236}">
              <a16:creationId xmlns:a16="http://schemas.microsoft.com/office/drawing/2014/main" id="{00000000-0008-0000-0000-0000E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5" name="Line 86">
          <a:extLst>
            <a:ext uri="{FF2B5EF4-FFF2-40B4-BE49-F238E27FC236}">
              <a16:creationId xmlns:a16="http://schemas.microsoft.com/office/drawing/2014/main" id="{00000000-0008-0000-0000-0000E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6" name="Line 87">
          <a:extLst>
            <a:ext uri="{FF2B5EF4-FFF2-40B4-BE49-F238E27FC236}">
              <a16:creationId xmlns:a16="http://schemas.microsoft.com/office/drawing/2014/main" id="{00000000-0008-0000-0000-0000F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7" name="Line 88">
          <a:extLst>
            <a:ext uri="{FF2B5EF4-FFF2-40B4-BE49-F238E27FC236}">
              <a16:creationId xmlns:a16="http://schemas.microsoft.com/office/drawing/2014/main" id="{00000000-0008-0000-0000-0000F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8" name="Line 89">
          <a:extLst>
            <a:ext uri="{FF2B5EF4-FFF2-40B4-BE49-F238E27FC236}">
              <a16:creationId xmlns:a16="http://schemas.microsoft.com/office/drawing/2014/main" id="{00000000-0008-0000-0000-0000F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59" name="Line 90">
          <a:extLst>
            <a:ext uri="{FF2B5EF4-FFF2-40B4-BE49-F238E27FC236}">
              <a16:creationId xmlns:a16="http://schemas.microsoft.com/office/drawing/2014/main" id="{00000000-0008-0000-0000-0000F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0" name="Line 91">
          <a:extLst>
            <a:ext uri="{FF2B5EF4-FFF2-40B4-BE49-F238E27FC236}">
              <a16:creationId xmlns:a16="http://schemas.microsoft.com/office/drawing/2014/main" id="{00000000-0008-0000-0000-0000F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1" name="Line 92">
          <a:extLst>
            <a:ext uri="{FF2B5EF4-FFF2-40B4-BE49-F238E27FC236}">
              <a16:creationId xmlns:a16="http://schemas.microsoft.com/office/drawing/2014/main" id="{00000000-0008-0000-0000-0000F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2" name="Line 93">
          <a:extLst>
            <a:ext uri="{FF2B5EF4-FFF2-40B4-BE49-F238E27FC236}">
              <a16:creationId xmlns:a16="http://schemas.microsoft.com/office/drawing/2014/main" id="{00000000-0008-0000-0000-0000F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3" name="Line 94">
          <a:extLst>
            <a:ext uri="{FF2B5EF4-FFF2-40B4-BE49-F238E27FC236}">
              <a16:creationId xmlns:a16="http://schemas.microsoft.com/office/drawing/2014/main" id="{00000000-0008-0000-0000-0000F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4" name="Line 95">
          <a:extLst>
            <a:ext uri="{FF2B5EF4-FFF2-40B4-BE49-F238E27FC236}">
              <a16:creationId xmlns:a16="http://schemas.microsoft.com/office/drawing/2014/main" id="{00000000-0008-0000-0000-0000F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5" name="Line 96">
          <a:extLst>
            <a:ext uri="{FF2B5EF4-FFF2-40B4-BE49-F238E27FC236}">
              <a16:creationId xmlns:a16="http://schemas.microsoft.com/office/drawing/2014/main" id="{00000000-0008-0000-0000-0000F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6" name="Line 97">
          <a:extLst>
            <a:ext uri="{FF2B5EF4-FFF2-40B4-BE49-F238E27FC236}">
              <a16:creationId xmlns:a16="http://schemas.microsoft.com/office/drawing/2014/main" id="{00000000-0008-0000-0000-0000F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7" name="Line 98">
          <a:extLst>
            <a:ext uri="{FF2B5EF4-FFF2-40B4-BE49-F238E27FC236}">
              <a16:creationId xmlns:a16="http://schemas.microsoft.com/office/drawing/2014/main" id="{00000000-0008-0000-0000-0000F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8" name="Line 99">
          <a:extLst>
            <a:ext uri="{FF2B5EF4-FFF2-40B4-BE49-F238E27FC236}">
              <a16:creationId xmlns:a16="http://schemas.microsoft.com/office/drawing/2014/main" id="{00000000-0008-0000-0000-0000F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69" name="Line 100">
          <a:extLst>
            <a:ext uri="{FF2B5EF4-FFF2-40B4-BE49-F238E27FC236}">
              <a16:creationId xmlns:a16="http://schemas.microsoft.com/office/drawing/2014/main" id="{00000000-0008-0000-0000-0000F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0" name="Line 101">
          <a:extLst>
            <a:ext uri="{FF2B5EF4-FFF2-40B4-BE49-F238E27FC236}">
              <a16:creationId xmlns:a16="http://schemas.microsoft.com/office/drawing/2014/main" id="{00000000-0008-0000-0000-0000F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1" name="Line 102">
          <a:extLst>
            <a:ext uri="{FF2B5EF4-FFF2-40B4-BE49-F238E27FC236}">
              <a16:creationId xmlns:a16="http://schemas.microsoft.com/office/drawing/2014/main" id="{00000000-0008-0000-0000-0000F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2" name="Line 103">
          <a:extLst>
            <a:ext uri="{FF2B5EF4-FFF2-40B4-BE49-F238E27FC236}">
              <a16:creationId xmlns:a16="http://schemas.microsoft.com/office/drawing/2014/main" id="{00000000-0008-0000-0000-00000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3" name="Line 104">
          <a:extLst>
            <a:ext uri="{FF2B5EF4-FFF2-40B4-BE49-F238E27FC236}">
              <a16:creationId xmlns:a16="http://schemas.microsoft.com/office/drawing/2014/main" id="{00000000-0008-0000-0000-00000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4" name="Line 105">
          <a:extLst>
            <a:ext uri="{FF2B5EF4-FFF2-40B4-BE49-F238E27FC236}">
              <a16:creationId xmlns:a16="http://schemas.microsoft.com/office/drawing/2014/main" id="{00000000-0008-0000-0000-00000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5" name="Line 106">
          <a:extLst>
            <a:ext uri="{FF2B5EF4-FFF2-40B4-BE49-F238E27FC236}">
              <a16:creationId xmlns:a16="http://schemas.microsoft.com/office/drawing/2014/main" id="{00000000-0008-0000-0000-00000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6" name="Line 107">
          <a:extLst>
            <a:ext uri="{FF2B5EF4-FFF2-40B4-BE49-F238E27FC236}">
              <a16:creationId xmlns:a16="http://schemas.microsoft.com/office/drawing/2014/main" id="{00000000-0008-0000-0000-00000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7" name="Line 108">
          <a:extLst>
            <a:ext uri="{FF2B5EF4-FFF2-40B4-BE49-F238E27FC236}">
              <a16:creationId xmlns:a16="http://schemas.microsoft.com/office/drawing/2014/main" id="{00000000-0008-0000-0000-00000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8" name="Line 109">
          <a:extLst>
            <a:ext uri="{FF2B5EF4-FFF2-40B4-BE49-F238E27FC236}">
              <a16:creationId xmlns:a16="http://schemas.microsoft.com/office/drawing/2014/main" id="{00000000-0008-0000-0000-00000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79" name="Line 110">
          <a:extLst>
            <a:ext uri="{FF2B5EF4-FFF2-40B4-BE49-F238E27FC236}">
              <a16:creationId xmlns:a16="http://schemas.microsoft.com/office/drawing/2014/main" id="{00000000-0008-0000-0000-00000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80" name="Line 111">
          <a:extLst>
            <a:ext uri="{FF2B5EF4-FFF2-40B4-BE49-F238E27FC236}">
              <a16:creationId xmlns:a16="http://schemas.microsoft.com/office/drawing/2014/main" id="{00000000-0008-0000-0000-00000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81" name="Line 112">
          <a:extLst>
            <a:ext uri="{FF2B5EF4-FFF2-40B4-BE49-F238E27FC236}">
              <a16:creationId xmlns:a16="http://schemas.microsoft.com/office/drawing/2014/main" id="{00000000-0008-0000-0000-00000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82" name="Line 113">
          <a:extLst>
            <a:ext uri="{FF2B5EF4-FFF2-40B4-BE49-F238E27FC236}">
              <a16:creationId xmlns:a16="http://schemas.microsoft.com/office/drawing/2014/main" id="{00000000-0008-0000-0000-00000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883" name="Line 114">
          <a:extLst>
            <a:ext uri="{FF2B5EF4-FFF2-40B4-BE49-F238E27FC236}">
              <a16:creationId xmlns:a16="http://schemas.microsoft.com/office/drawing/2014/main" id="{00000000-0008-0000-0000-00000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58</xdr:col>
      <xdr:colOff>0</xdr:colOff>
      <xdr:row>41</xdr:row>
      <xdr:rowOff>19050</xdr:rowOff>
    </xdr:to>
    <xdr:sp macro="" textlink="">
      <xdr:nvSpPr>
        <xdr:cNvPr id="751884" name="AutoShape 115">
          <a:extLst>
            <a:ext uri="{FF2B5EF4-FFF2-40B4-BE49-F238E27FC236}">
              <a16:creationId xmlns:a16="http://schemas.microsoft.com/office/drawing/2014/main" id="{00000000-0008-0000-0000-00000C790B00}"/>
            </a:ext>
          </a:extLst>
        </xdr:cNvPr>
        <xdr:cNvSpPr>
          <a:spLocks noChangeArrowheads="1"/>
        </xdr:cNvSpPr>
      </xdr:nvSpPr>
      <xdr:spPr bwMode="auto">
        <a:xfrm>
          <a:off x="1308735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38</xdr:row>
      <xdr:rowOff>9525</xdr:rowOff>
    </xdr:from>
    <xdr:to>
      <xdr:col>64</xdr:col>
      <xdr:colOff>9525</xdr:colOff>
      <xdr:row>41</xdr:row>
      <xdr:rowOff>9525</xdr:rowOff>
    </xdr:to>
    <xdr:sp macro="" textlink="">
      <xdr:nvSpPr>
        <xdr:cNvPr id="751885" name="AutoShape 116">
          <a:extLst>
            <a:ext uri="{FF2B5EF4-FFF2-40B4-BE49-F238E27FC236}">
              <a16:creationId xmlns:a16="http://schemas.microsoft.com/office/drawing/2014/main" id="{00000000-0008-0000-0000-00000D790B00}"/>
            </a:ext>
          </a:extLst>
        </xdr:cNvPr>
        <xdr:cNvSpPr>
          <a:spLocks noChangeArrowheads="1"/>
        </xdr:cNvSpPr>
      </xdr:nvSpPr>
      <xdr:spPr bwMode="auto">
        <a:xfrm>
          <a:off x="1446847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43</xdr:row>
      <xdr:rowOff>19050</xdr:rowOff>
    </xdr:from>
    <xdr:to>
      <xdr:col>64</xdr:col>
      <xdr:colOff>9525</xdr:colOff>
      <xdr:row>46</xdr:row>
      <xdr:rowOff>9525</xdr:rowOff>
    </xdr:to>
    <xdr:sp macro="" textlink="">
      <xdr:nvSpPr>
        <xdr:cNvPr id="751886" name="AutoShape 117">
          <a:extLst>
            <a:ext uri="{FF2B5EF4-FFF2-40B4-BE49-F238E27FC236}">
              <a16:creationId xmlns:a16="http://schemas.microsoft.com/office/drawing/2014/main" id="{00000000-0008-0000-0000-00000E790B00}"/>
            </a:ext>
          </a:extLst>
        </xdr:cNvPr>
        <xdr:cNvSpPr>
          <a:spLocks noChangeArrowheads="1"/>
        </xdr:cNvSpPr>
      </xdr:nvSpPr>
      <xdr:spPr bwMode="auto">
        <a:xfrm>
          <a:off x="1446847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43</xdr:row>
      <xdr:rowOff>0</xdr:rowOff>
    </xdr:from>
    <xdr:to>
      <xdr:col>52</xdr:col>
      <xdr:colOff>0</xdr:colOff>
      <xdr:row>46</xdr:row>
      <xdr:rowOff>9525</xdr:rowOff>
    </xdr:to>
    <xdr:sp macro="" textlink="">
      <xdr:nvSpPr>
        <xdr:cNvPr id="751887" name="AutoShape 118">
          <a:extLst>
            <a:ext uri="{FF2B5EF4-FFF2-40B4-BE49-F238E27FC236}">
              <a16:creationId xmlns:a16="http://schemas.microsoft.com/office/drawing/2014/main" id="{00000000-0008-0000-0000-00000F790B00}"/>
            </a:ext>
          </a:extLst>
        </xdr:cNvPr>
        <xdr:cNvSpPr>
          <a:spLocks noChangeArrowheads="1"/>
        </xdr:cNvSpPr>
      </xdr:nvSpPr>
      <xdr:spPr bwMode="auto">
        <a:xfrm>
          <a:off x="1161097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48</xdr:row>
      <xdr:rowOff>0</xdr:rowOff>
    </xdr:from>
    <xdr:to>
      <xdr:col>52</xdr:col>
      <xdr:colOff>0</xdr:colOff>
      <xdr:row>51</xdr:row>
      <xdr:rowOff>9525</xdr:rowOff>
    </xdr:to>
    <xdr:sp macro="" textlink="">
      <xdr:nvSpPr>
        <xdr:cNvPr id="751888" name="AutoShape 119">
          <a:extLst>
            <a:ext uri="{FF2B5EF4-FFF2-40B4-BE49-F238E27FC236}">
              <a16:creationId xmlns:a16="http://schemas.microsoft.com/office/drawing/2014/main" id="{00000000-0008-0000-0000-000010790B00}"/>
            </a:ext>
          </a:extLst>
        </xdr:cNvPr>
        <xdr:cNvSpPr>
          <a:spLocks noChangeArrowheads="1"/>
        </xdr:cNvSpPr>
      </xdr:nvSpPr>
      <xdr:spPr bwMode="auto">
        <a:xfrm>
          <a:off x="1161097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48</xdr:row>
      <xdr:rowOff>0</xdr:rowOff>
    </xdr:from>
    <xdr:to>
      <xdr:col>58</xdr:col>
      <xdr:colOff>0</xdr:colOff>
      <xdr:row>51</xdr:row>
      <xdr:rowOff>9525</xdr:rowOff>
    </xdr:to>
    <xdr:sp macro="" textlink="">
      <xdr:nvSpPr>
        <xdr:cNvPr id="751889" name="AutoShape 120">
          <a:extLst>
            <a:ext uri="{FF2B5EF4-FFF2-40B4-BE49-F238E27FC236}">
              <a16:creationId xmlns:a16="http://schemas.microsoft.com/office/drawing/2014/main" id="{00000000-0008-0000-0000-000011790B00}"/>
            </a:ext>
          </a:extLst>
        </xdr:cNvPr>
        <xdr:cNvSpPr>
          <a:spLocks noChangeArrowheads="1"/>
        </xdr:cNvSpPr>
      </xdr:nvSpPr>
      <xdr:spPr bwMode="auto">
        <a:xfrm>
          <a:off x="1308735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1890" name="AutoShape 121">
          <a:extLst>
            <a:ext uri="{FF2B5EF4-FFF2-40B4-BE49-F238E27FC236}">
              <a16:creationId xmlns:a16="http://schemas.microsoft.com/office/drawing/2014/main" id="{00000000-0008-0000-0000-000012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52</xdr:row>
      <xdr:rowOff>0</xdr:rowOff>
    </xdr:from>
    <xdr:to>
      <xdr:col>64</xdr:col>
      <xdr:colOff>9525</xdr:colOff>
      <xdr:row>52</xdr:row>
      <xdr:rowOff>0</xdr:rowOff>
    </xdr:to>
    <xdr:sp macro="" textlink="">
      <xdr:nvSpPr>
        <xdr:cNvPr id="751891" name="AutoShape 122">
          <a:extLst>
            <a:ext uri="{FF2B5EF4-FFF2-40B4-BE49-F238E27FC236}">
              <a16:creationId xmlns:a16="http://schemas.microsoft.com/office/drawing/2014/main" id="{00000000-0008-0000-0000-000013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52</xdr:row>
      <xdr:rowOff>0</xdr:rowOff>
    </xdr:from>
    <xdr:to>
      <xdr:col>64</xdr:col>
      <xdr:colOff>9525</xdr:colOff>
      <xdr:row>52</xdr:row>
      <xdr:rowOff>0</xdr:rowOff>
    </xdr:to>
    <xdr:sp macro="" textlink="">
      <xdr:nvSpPr>
        <xdr:cNvPr id="751892" name="AutoShape 123">
          <a:extLst>
            <a:ext uri="{FF2B5EF4-FFF2-40B4-BE49-F238E27FC236}">
              <a16:creationId xmlns:a16="http://schemas.microsoft.com/office/drawing/2014/main" id="{00000000-0008-0000-0000-000014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1893" name="AutoShape 124">
          <a:extLst>
            <a:ext uri="{FF2B5EF4-FFF2-40B4-BE49-F238E27FC236}">
              <a16:creationId xmlns:a16="http://schemas.microsoft.com/office/drawing/2014/main" id="{00000000-0008-0000-0000-000015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1894" name="AutoShape 125">
          <a:extLst>
            <a:ext uri="{FF2B5EF4-FFF2-40B4-BE49-F238E27FC236}">
              <a16:creationId xmlns:a16="http://schemas.microsoft.com/office/drawing/2014/main" id="{00000000-0008-0000-0000-000016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1895" name="AutoShape 126">
          <a:extLst>
            <a:ext uri="{FF2B5EF4-FFF2-40B4-BE49-F238E27FC236}">
              <a16:creationId xmlns:a16="http://schemas.microsoft.com/office/drawing/2014/main" id="{00000000-0008-0000-0000-000017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1896" name="AutoShape 127">
          <a:extLst>
            <a:ext uri="{FF2B5EF4-FFF2-40B4-BE49-F238E27FC236}">
              <a16:creationId xmlns:a16="http://schemas.microsoft.com/office/drawing/2014/main" id="{00000000-0008-0000-0000-000018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1897" name="AutoShape 128">
          <a:extLst>
            <a:ext uri="{FF2B5EF4-FFF2-40B4-BE49-F238E27FC236}">
              <a16:creationId xmlns:a16="http://schemas.microsoft.com/office/drawing/2014/main" id="{00000000-0008-0000-0000-000019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1898" name="AutoShape 129">
          <a:extLst>
            <a:ext uri="{FF2B5EF4-FFF2-40B4-BE49-F238E27FC236}">
              <a16:creationId xmlns:a16="http://schemas.microsoft.com/office/drawing/2014/main" id="{00000000-0008-0000-0000-00001A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1899" name="AutoShape 130">
          <a:extLst>
            <a:ext uri="{FF2B5EF4-FFF2-40B4-BE49-F238E27FC236}">
              <a16:creationId xmlns:a16="http://schemas.microsoft.com/office/drawing/2014/main" id="{00000000-0008-0000-0000-00001B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1902" name="AutoShape 133">
          <a:extLst>
            <a:ext uri="{FF2B5EF4-FFF2-40B4-BE49-F238E27FC236}">
              <a16:creationId xmlns:a16="http://schemas.microsoft.com/office/drawing/2014/main" id="{00000000-0008-0000-0000-00001E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1903" name="AutoShape 134">
          <a:extLst>
            <a:ext uri="{FF2B5EF4-FFF2-40B4-BE49-F238E27FC236}">
              <a16:creationId xmlns:a16="http://schemas.microsoft.com/office/drawing/2014/main" id="{00000000-0008-0000-0000-00001F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04" name="AutoShape 135">
          <a:extLst>
            <a:ext uri="{FF2B5EF4-FFF2-40B4-BE49-F238E27FC236}">
              <a16:creationId xmlns:a16="http://schemas.microsoft.com/office/drawing/2014/main" id="{00000000-0008-0000-0000-000020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05" name="AutoShape 136">
          <a:extLst>
            <a:ext uri="{FF2B5EF4-FFF2-40B4-BE49-F238E27FC236}">
              <a16:creationId xmlns:a16="http://schemas.microsoft.com/office/drawing/2014/main" id="{00000000-0008-0000-0000-000021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06" name="AutoShape 137">
          <a:extLst>
            <a:ext uri="{FF2B5EF4-FFF2-40B4-BE49-F238E27FC236}">
              <a16:creationId xmlns:a16="http://schemas.microsoft.com/office/drawing/2014/main" id="{00000000-0008-0000-0000-000022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07" name="AutoShape 138">
          <a:extLst>
            <a:ext uri="{FF2B5EF4-FFF2-40B4-BE49-F238E27FC236}">
              <a16:creationId xmlns:a16="http://schemas.microsoft.com/office/drawing/2014/main" id="{00000000-0008-0000-0000-000023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09" name="AutoShape 140">
          <a:extLst>
            <a:ext uri="{FF2B5EF4-FFF2-40B4-BE49-F238E27FC236}">
              <a16:creationId xmlns:a16="http://schemas.microsoft.com/office/drawing/2014/main" id="{00000000-0008-0000-0000-000025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37</xdr:row>
      <xdr:rowOff>0</xdr:rowOff>
    </xdr:from>
    <xdr:to>
      <xdr:col>65</xdr:col>
      <xdr:colOff>0</xdr:colOff>
      <xdr:row>37</xdr:row>
      <xdr:rowOff>0</xdr:rowOff>
    </xdr:to>
    <xdr:sp macro="" textlink="">
      <xdr:nvSpPr>
        <xdr:cNvPr id="751910" name="AutoShape 141">
          <a:extLst>
            <a:ext uri="{FF2B5EF4-FFF2-40B4-BE49-F238E27FC236}">
              <a16:creationId xmlns:a16="http://schemas.microsoft.com/office/drawing/2014/main" id="{00000000-0008-0000-0000-000026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64</xdr:col>
      <xdr:colOff>0</xdr:colOff>
      <xdr:row>52</xdr:row>
      <xdr:rowOff>0</xdr:rowOff>
    </xdr:to>
    <xdr:sp macro="" textlink="">
      <xdr:nvSpPr>
        <xdr:cNvPr id="751911" name="AutoShape 142">
          <a:extLst>
            <a:ext uri="{FF2B5EF4-FFF2-40B4-BE49-F238E27FC236}">
              <a16:creationId xmlns:a16="http://schemas.microsoft.com/office/drawing/2014/main" id="{00000000-0008-0000-0000-000027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64</xdr:col>
      <xdr:colOff>0</xdr:colOff>
      <xdr:row>52</xdr:row>
      <xdr:rowOff>0</xdr:rowOff>
    </xdr:to>
    <xdr:sp macro="" textlink="">
      <xdr:nvSpPr>
        <xdr:cNvPr id="751912" name="AutoShape 143">
          <a:extLst>
            <a:ext uri="{FF2B5EF4-FFF2-40B4-BE49-F238E27FC236}">
              <a16:creationId xmlns:a16="http://schemas.microsoft.com/office/drawing/2014/main" id="{00000000-0008-0000-0000-000028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1913" name="AutoShape 144">
          <a:extLst>
            <a:ext uri="{FF2B5EF4-FFF2-40B4-BE49-F238E27FC236}">
              <a16:creationId xmlns:a16="http://schemas.microsoft.com/office/drawing/2014/main" id="{00000000-0008-0000-0000-000029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4" name="Line 1446">
          <a:extLst>
            <a:ext uri="{FF2B5EF4-FFF2-40B4-BE49-F238E27FC236}">
              <a16:creationId xmlns:a16="http://schemas.microsoft.com/office/drawing/2014/main" id="{00000000-0008-0000-0000-00002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5" name="Line 1447">
          <a:extLst>
            <a:ext uri="{FF2B5EF4-FFF2-40B4-BE49-F238E27FC236}">
              <a16:creationId xmlns:a16="http://schemas.microsoft.com/office/drawing/2014/main" id="{00000000-0008-0000-0000-00002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6" name="Line 1448">
          <a:extLst>
            <a:ext uri="{FF2B5EF4-FFF2-40B4-BE49-F238E27FC236}">
              <a16:creationId xmlns:a16="http://schemas.microsoft.com/office/drawing/2014/main" id="{00000000-0008-0000-0000-00002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7" name="Line 1449">
          <a:extLst>
            <a:ext uri="{FF2B5EF4-FFF2-40B4-BE49-F238E27FC236}">
              <a16:creationId xmlns:a16="http://schemas.microsoft.com/office/drawing/2014/main" id="{00000000-0008-0000-0000-00002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8" name="Line 1450">
          <a:extLst>
            <a:ext uri="{FF2B5EF4-FFF2-40B4-BE49-F238E27FC236}">
              <a16:creationId xmlns:a16="http://schemas.microsoft.com/office/drawing/2014/main" id="{00000000-0008-0000-0000-00002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19" name="Line 1451">
          <a:extLst>
            <a:ext uri="{FF2B5EF4-FFF2-40B4-BE49-F238E27FC236}">
              <a16:creationId xmlns:a16="http://schemas.microsoft.com/office/drawing/2014/main" id="{00000000-0008-0000-0000-00002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0" name="Line 1452">
          <a:extLst>
            <a:ext uri="{FF2B5EF4-FFF2-40B4-BE49-F238E27FC236}">
              <a16:creationId xmlns:a16="http://schemas.microsoft.com/office/drawing/2014/main" id="{00000000-0008-0000-0000-00003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1" name="Line 1453">
          <a:extLst>
            <a:ext uri="{FF2B5EF4-FFF2-40B4-BE49-F238E27FC236}">
              <a16:creationId xmlns:a16="http://schemas.microsoft.com/office/drawing/2014/main" id="{00000000-0008-0000-0000-00003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2" name="Line 1454">
          <a:extLst>
            <a:ext uri="{FF2B5EF4-FFF2-40B4-BE49-F238E27FC236}">
              <a16:creationId xmlns:a16="http://schemas.microsoft.com/office/drawing/2014/main" id="{00000000-0008-0000-0000-00003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3" name="Line 1455">
          <a:extLst>
            <a:ext uri="{FF2B5EF4-FFF2-40B4-BE49-F238E27FC236}">
              <a16:creationId xmlns:a16="http://schemas.microsoft.com/office/drawing/2014/main" id="{00000000-0008-0000-0000-00003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4" name="Line 1456">
          <a:extLst>
            <a:ext uri="{FF2B5EF4-FFF2-40B4-BE49-F238E27FC236}">
              <a16:creationId xmlns:a16="http://schemas.microsoft.com/office/drawing/2014/main" id="{00000000-0008-0000-0000-00003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5" name="Line 1457">
          <a:extLst>
            <a:ext uri="{FF2B5EF4-FFF2-40B4-BE49-F238E27FC236}">
              <a16:creationId xmlns:a16="http://schemas.microsoft.com/office/drawing/2014/main" id="{00000000-0008-0000-0000-00003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6" name="Line 1458">
          <a:extLst>
            <a:ext uri="{FF2B5EF4-FFF2-40B4-BE49-F238E27FC236}">
              <a16:creationId xmlns:a16="http://schemas.microsoft.com/office/drawing/2014/main" id="{00000000-0008-0000-0000-00003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7" name="Line 1459">
          <a:extLst>
            <a:ext uri="{FF2B5EF4-FFF2-40B4-BE49-F238E27FC236}">
              <a16:creationId xmlns:a16="http://schemas.microsoft.com/office/drawing/2014/main" id="{00000000-0008-0000-0000-00003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8" name="Line 1460">
          <a:extLst>
            <a:ext uri="{FF2B5EF4-FFF2-40B4-BE49-F238E27FC236}">
              <a16:creationId xmlns:a16="http://schemas.microsoft.com/office/drawing/2014/main" id="{00000000-0008-0000-0000-00003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29" name="Line 1461">
          <a:extLst>
            <a:ext uri="{FF2B5EF4-FFF2-40B4-BE49-F238E27FC236}">
              <a16:creationId xmlns:a16="http://schemas.microsoft.com/office/drawing/2014/main" id="{00000000-0008-0000-0000-00003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0" name="Line 1462">
          <a:extLst>
            <a:ext uri="{FF2B5EF4-FFF2-40B4-BE49-F238E27FC236}">
              <a16:creationId xmlns:a16="http://schemas.microsoft.com/office/drawing/2014/main" id="{00000000-0008-0000-0000-00003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1" name="Line 1463">
          <a:extLst>
            <a:ext uri="{FF2B5EF4-FFF2-40B4-BE49-F238E27FC236}">
              <a16:creationId xmlns:a16="http://schemas.microsoft.com/office/drawing/2014/main" id="{00000000-0008-0000-0000-00003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2" name="Line 1464">
          <a:extLst>
            <a:ext uri="{FF2B5EF4-FFF2-40B4-BE49-F238E27FC236}">
              <a16:creationId xmlns:a16="http://schemas.microsoft.com/office/drawing/2014/main" id="{00000000-0008-0000-0000-00003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3" name="Line 1465">
          <a:extLst>
            <a:ext uri="{FF2B5EF4-FFF2-40B4-BE49-F238E27FC236}">
              <a16:creationId xmlns:a16="http://schemas.microsoft.com/office/drawing/2014/main" id="{00000000-0008-0000-0000-00003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4" name="Line 1466">
          <a:extLst>
            <a:ext uri="{FF2B5EF4-FFF2-40B4-BE49-F238E27FC236}">
              <a16:creationId xmlns:a16="http://schemas.microsoft.com/office/drawing/2014/main" id="{00000000-0008-0000-0000-00003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5" name="Line 1467">
          <a:extLst>
            <a:ext uri="{FF2B5EF4-FFF2-40B4-BE49-F238E27FC236}">
              <a16:creationId xmlns:a16="http://schemas.microsoft.com/office/drawing/2014/main" id="{00000000-0008-0000-0000-00003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6" name="Line 1468">
          <a:extLst>
            <a:ext uri="{FF2B5EF4-FFF2-40B4-BE49-F238E27FC236}">
              <a16:creationId xmlns:a16="http://schemas.microsoft.com/office/drawing/2014/main" id="{00000000-0008-0000-0000-00004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7" name="Line 1469">
          <a:extLst>
            <a:ext uri="{FF2B5EF4-FFF2-40B4-BE49-F238E27FC236}">
              <a16:creationId xmlns:a16="http://schemas.microsoft.com/office/drawing/2014/main" id="{00000000-0008-0000-0000-00004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8" name="Line 1470">
          <a:extLst>
            <a:ext uri="{FF2B5EF4-FFF2-40B4-BE49-F238E27FC236}">
              <a16:creationId xmlns:a16="http://schemas.microsoft.com/office/drawing/2014/main" id="{00000000-0008-0000-0000-00004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39" name="Line 1471">
          <a:extLst>
            <a:ext uri="{FF2B5EF4-FFF2-40B4-BE49-F238E27FC236}">
              <a16:creationId xmlns:a16="http://schemas.microsoft.com/office/drawing/2014/main" id="{00000000-0008-0000-0000-00004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0" name="Line 1472">
          <a:extLst>
            <a:ext uri="{FF2B5EF4-FFF2-40B4-BE49-F238E27FC236}">
              <a16:creationId xmlns:a16="http://schemas.microsoft.com/office/drawing/2014/main" id="{00000000-0008-0000-0000-00004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1" name="Line 1473">
          <a:extLst>
            <a:ext uri="{FF2B5EF4-FFF2-40B4-BE49-F238E27FC236}">
              <a16:creationId xmlns:a16="http://schemas.microsoft.com/office/drawing/2014/main" id="{00000000-0008-0000-0000-00004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2" name="Line 1474">
          <a:extLst>
            <a:ext uri="{FF2B5EF4-FFF2-40B4-BE49-F238E27FC236}">
              <a16:creationId xmlns:a16="http://schemas.microsoft.com/office/drawing/2014/main" id="{00000000-0008-0000-0000-00004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3" name="Line 1475">
          <a:extLst>
            <a:ext uri="{FF2B5EF4-FFF2-40B4-BE49-F238E27FC236}">
              <a16:creationId xmlns:a16="http://schemas.microsoft.com/office/drawing/2014/main" id="{00000000-0008-0000-0000-00004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4" name="Line 1476">
          <a:extLst>
            <a:ext uri="{FF2B5EF4-FFF2-40B4-BE49-F238E27FC236}">
              <a16:creationId xmlns:a16="http://schemas.microsoft.com/office/drawing/2014/main" id="{00000000-0008-0000-0000-00004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5" name="Line 1477">
          <a:extLst>
            <a:ext uri="{FF2B5EF4-FFF2-40B4-BE49-F238E27FC236}">
              <a16:creationId xmlns:a16="http://schemas.microsoft.com/office/drawing/2014/main" id="{00000000-0008-0000-0000-00004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6" name="Line 1478">
          <a:extLst>
            <a:ext uri="{FF2B5EF4-FFF2-40B4-BE49-F238E27FC236}">
              <a16:creationId xmlns:a16="http://schemas.microsoft.com/office/drawing/2014/main" id="{00000000-0008-0000-0000-00004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7" name="Line 1479">
          <a:extLst>
            <a:ext uri="{FF2B5EF4-FFF2-40B4-BE49-F238E27FC236}">
              <a16:creationId xmlns:a16="http://schemas.microsoft.com/office/drawing/2014/main" id="{00000000-0008-0000-0000-00004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8" name="Line 1480">
          <a:extLst>
            <a:ext uri="{FF2B5EF4-FFF2-40B4-BE49-F238E27FC236}">
              <a16:creationId xmlns:a16="http://schemas.microsoft.com/office/drawing/2014/main" id="{00000000-0008-0000-0000-00004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49" name="Line 1481">
          <a:extLst>
            <a:ext uri="{FF2B5EF4-FFF2-40B4-BE49-F238E27FC236}">
              <a16:creationId xmlns:a16="http://schemas.microsoft.com/office/drawing/2014/main" id="{00000000-0008-0000-0000-00004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0" name="Line 1482">
          <a:extLst>
            <a:ext uri="{FF2B5EF4-FFF2-40B4-BE49-F238E27FC236}">
              <a16:creationId xmlns:a16="http://schemas.microsoft.com/office/drawing/2014/main" id="{00000000-0008-0000-0000-00004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1" name="Line 1483">
          <a:extLst>
            <a:ext uri="{FF2B5EF4-FFF2-40B4-BE49-F238E27FC236}">
              <a16:creationId xmlns:a16="http://schemas.microsoft.com/office/drawing/2014/main" id="{00000000-0008-0000-0000-00004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2" name="Line 1484">
          <a:extLst>
            <a:ext uri="{FF2B5EF4-FFF2-40B4-BE49-F238E27FC236}">
              <a16:creationId xmlns:a16="http://schemas.microsoft.com/office/drawing/2014/main" id="{00000000-0008-0000-0000-00005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3" name="Line 1485">
          <a:extLst>
            <a:ext uri="{FF2B5EF4-FFF2-40B4-BE49-F238E27FC236}">
              <a16:creationId xmlns:a16="http://schemas.microsoft.com/office/drawing/2014/main" id="{00000000-0008-0000-0000-00005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4" name="Line 1486">
          <a:extLst>
            <a:ext uri="{FF2B5EF4-FFF2-40B4-BE49-F238E27FC236}">
              <a16:creationId xmlns:a16="http://schemas.microsoft.com/office/drawing/2014/main" id="{00000000-0008-0000-0000-00005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5" name="Line 1487">
          <a:extLst>
            <a:ext uri="{FF2B5EF4-FFF2-40B4-BE49-F238E27FC236}">
              <a16:creationId xmlns:a16="http://schemas.microsoft.com/office/drawing/2014/main" id="{00000000-0008-0000-0000-00005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6" name="Line 1488">
          <a:extLst>
            <a:ext uri="{FF2B5EF4-FFF2-40B4-BE49-F238E27FC236}">
              <a16:creationId xmlns:a16="http://schemas.microsoft.com/office/drawing/2014/main" id="{00000000-0008-0000-0000-00005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7" name="Line 1489">
          <a:extLst>
            <a:ext uri="{FF2B5EF4-FFF2-40B4-BE49-F238E27FC236}">
              <a16:creationId xmlns:a16="http://schemas.microsoft.com/office/drawing/2014/main" id="{00000000-0008-0000-0000-00005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8" name="Line 1490">
          <a:extLst>
            <a:ext uri="{FF2B5EF4-FFF2-40B4-BE49-F238E27FC236}">
              <a16:creationId xmlns:a16="http://schemas.microsoft.com/office/drawing/2014/main" id="{00000000-0008-0000-0000-00005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59" name="Line 1491">
          <a:extLst>
            <a:ext uri="{FF2B5EF4-FFF2-40B4-BE49-F238E27FC236}">
              <a16:creationId xmlns:a16="http://schemas.microsoft.com/office/drawing/2014/main" id="{00000000-0008-0000-0000-00005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0" name="Line 1492">
          <a:extLst>
            <a:ext uri="{FF2B5EF4-FFF2-40B4-BE49-F238E27FC236}">
              <a16:creationId xmlns:a16="http://schemas.microsoft.com/office/drawing/2014/main" id="{00000000-0008-0000-0000-00005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1" name="Line 1493">
          <a:extLst>
            <a:ext uri="{FF2B5EF4-FFF2-40B4-BE49-F238E27FC236}">
              <a16:creationId xmlns:a16="http://schemas.microsoft.com/office/drawing/2014/main" id="{00000000-0008-0000-0000-00005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2" name="Line 1494">
          <a:extLst>
            <a:ext uri="{FF2B5EF4-FFF2-40B4-BE49-F238E27FC236}">
              <a16:creationId xmlns:a16="http://schemas.microsoft.com/office/drawing/2014/main" id="{00000000-0008-0000-0000-00005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3" name="Line 1495">
          <a:extLst>
            <a:ext uri="{FF2B5EF4-FFF2-40B4-BE49-F238E27FC236}">
              <a16:creationId xmlns:a16="http://schemas.microsoft.com/office/drawing/2014/main" id="{00000000-0008-0000-0000-00005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4" name="Line 1496">
          <a:extLst>
            <a:ext uri="{FF2B5EF4-FFF2-40B4-BE49-F238E27FC236}">
              <a16:creationId xmlns:a16="http://schemas.microsoft.com/office/drawing/2014/main" id="{00000000-0008-0000-0000-00005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5" name="Line 1497">
          <a:extLst>
            <a:ext uri="{FF2B5EF4-FFF2-40B4-BE49-F238E27FC236}">
              <a16:creationId xmlns:a16="http://schemas.microsoft.com/office/drawing/2014/main" id="{00000000-0008-0000-0000-00005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6" name="Line 1498">
          <a:extLst>
            <a:ext uri="{FF2B5EF4-FFF2-40B4-BE49-F238E27FC236}">
              <a16:creationId xmlns:a16="http://schemas.microsoft.com/office/drawing/2014/main" id="{00000000-0008-0000-0000-00005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7" name="Line 1499">
          <a:extLst>
            <a:ext uri="{FF2B5EF4-FFF2-40B4-BE49-F238E27FC236}">
              <a16:creationId xmlns:a16="http://schemas.microsoft.com/office/drawing/2014/main" id="{00000000-0008-0000-0000-00005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8" name="Line 1500">
          <a:extLst>
            <a:ext uri="{FF2B5EF4-FFF2-40B4-BE49-F238E27FC236}">
              <a16:creationId xmlns:a16="http://schemas.microsoft.com/office/drawing/2014/main" id="{00000000-0008-0000-0000-00006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69" name="Line 1501">
          <a:extLst>
            <a:ext uri="{FF2B5EF4-FFF2-40B4-BE49-F238E27FC236}">
              <a16:creationId xmlns:a16="http://schemas.microsoft.com/office/drawing/2014/main" id="{00000000-0008-0000-0000-00006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0" name="Line 1502">
          <a:extLst>
            <a:ext uri="{FF2B5EF4-FFF2-40B4-BE49-F238E27FC236}">
              <a16:creationId xmlns:a16="http://schemas.microsoft.com/office/drawing/2014/main" id="{00000000-0008-0000-0000-00006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1" name="Line 1503">
          <a:extLst>
            <a:ext uri="{FF2B5EF4-FFF2-40B4-BE49-F238E27FC236}">
              <a16:creationId xmlns:a16="http://schemas.microsoft.com/office/drawing/2014/main" id="{00000000-0008-0000-0000-00006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2" name="Line 1504">
          <a:extLst>
            <a:ext uri="{FF2B5EF4-FFF2-40B4-BE49-F238E27FC236}">
              <a16:creationId xmlns:a16="http://schemas.microsoft.com/office/drawing/2014/main" id="{00000000-0008-0000-0000-00006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3" name="Line 1505">
          <a:extLst>
            <a:ext uri="{FF2B5EF4-FFF2-40B4-BE49-F238E27FC236}">
              <a16:creationId xmlns:a16="http://schemas.microsoft.com/office/drawing/2014/main" id="{00000000-0008-0000-0000-00006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4" name="Line 1506">
          <a:extLst>
            <a:ext uri="{FF2B5EF4-FFF2-40B4-BE49-F238E27FC236}">
              <a16:creationId xmlns:a16="http://schemas.microsoft.com/office/drawing/2014/main" id="{00000000-0008-0000-0000-00006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5" name="Line 1507">
          <a:extLst>
            <a:ext uri="{FF2B5EF4-FFF2-40B4-BE49-F238E27FC236}">
              <a16:creationId xmlns:a16="http://schemas.microsoft.com/office/drawing/2014/main" id="{00000000-0008-0000-0000-00006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6" name="Line 1508">
          <a:extLst>
            <a:ext uri="{FF2B5EF4-FFF2-40B4-BE49-F238E27FC236}">
              <a16:creationId xmlns:a16="http://schemas.microsoft.com/office/drawing/2014/main" id="{00000000-0008-0000-0000-00006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7" name="Line 1509">
          <a:extLst>
            <a:ext uri="{FF2B5EF4-FFF2-40B4-BE49-F238E27FC236}">
              <a16:creationId xmlns:a16="http://schemas.microsoft.com/office/drawing/2014/main" id="{00000000-0008-0000-0000-00006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8" name="Line 1510">
          <a:extLst>
            <a:ext uri="{FF2B5EF4-FFF2-40B4-BE49-F238E27FC236}">
              <a16:creationId xmlns:a16="http://schemas.microsoft.com/office/drawing/2014/main" id="{00000000-0008-0000-0000-00006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79" name="Line 1511">
          <a:extLst>
            <a:ext uri="{FF2B5EF4-FFF2-40B4-BE49-F238E27FC236}">
              <a16:creationId xmlns:a16="http://schemas.microsoft.com/office/drawing/2014/main" id="{00000000-0008-0000-0000-00006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0" name="Line 1512">
          <a:extLst>
            <a:ext uri="{FF2B5EF4-FFF2-40B4-BE49-F238E27FC236}">
              <a16:creationId xmlns:a16="http://schemas.microsoft.com/office/drawing/2014/main" id="{00000000-0008-0000-0000-00006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1" name="Line 1513">
          <a:extLst>
            <a:ext uri="{FF2B5EF4-FFF2-40B4-BE49-F238E27FC236}">
              <a16:creationId xmlns:a16="http://schemas.microsoft.com/office/drawing/2014/main" id="{00000000-0008-0000-0000-00006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2" name="Line 1514">
          <a:extLst>
            <a:ext uri="{FF2B5EF4-FFF2-40B4-BE49-F238E27FC236}">
              <a16:creationId xmlns:a16="http://schemas.microsoft.com/office/drawing/2014/main" id="{00000000-0008-0000-0000-00006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3" name="Line 1515">
          <a:extLst>
            <a:ext uri="{FF2B5EF4-FFF2-40B4-BE49-F238E27FC236}">
              <a16:creationId xmlns:a16="http://schemas.microsoft.com/office/drawing/2014/main" id="{00000000-0008-0000-0000-00006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4" name="Line 1516">
          <a:extLst>
            <a:ext uri="{FF2B5EF4-FFF2-40B4-BE49-F238E27FC236}">
              <a16:creationId xmlns:a16="http://schemas.microsoft.com/office/drawing/2014/main" id="{00000000-0008-0000-0000-00007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5" name="Line 1517">
          <a:extLst>
            <a:ext uri="{FF2B5EF4-FFF2-40B4-BE49-F238E27FC236}">
              <a16:creationId xmlns:a16="http://schemas.microsoft.com/office/drawing/2014/main" id="{00000000-0008-0000-0000-00007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6" name="Line 1518">
          <a:extLst>
            <a:ext uri="{FF2B5EF4-FFF2-40B4-BE49-F238E27FC236}">
              <a16:creationId xmlns:a16="http://schemas.microsoft.com/office/drawing/2014/main" id="{00000000-0008-0000-0000-00007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7" name="Line 1519">
          <a:extLst>
            <a:ext uri="{FF2B5EF4-FFF2-40B4-BE49-F238E27FC236}">
              <a16:creationId xmlns:a16="http://schemas.microsoft.com/office/drawing/2014/main" id="{00000000-0008-0000-0000-00007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8" name="Line 1520">
          <a:extLst>
            <a:ext uri="{FF2B5EF4-FFF2-40B4-BE49-F238E27FC236}">
              <a16:creationId xmlns:a16="http://schemas.microsoft.com/office/drawing/2014/main" id="{00000000-0008-0000-0000-00007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89" name="Line 1521">
          <a:extLst>
            <a:ext uri="{FF2B5EF4-FFF2-40B4-BE49-F238E27FC236}">
              <a16:creationId xmlns:a16="http://schemas.microsoft.com/office/drawing/2014/main" id="{00000000-0008-0000-0000-00007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0" name="Line 1522">
          <a:extLst>
            <a:ext uri="{FF2B5EF4-FFF2-40B4-BE49-F238E27FC236}">
              <a16:creationId xmlns:a16="http://schemas.microsoft.com/office/drawing/2014/main" id="{00000000-0008-0000-0000-00007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1" name="Line 1523">
          <a:extLst>
            <a:ext uri="{FF2B5EF4-FFF2-40B4-BE49-F238E27FC236}">
              <a16:creationId xmlns:a16="http://schemas.microsoft.com/office/drawing/2014/main" id="{00000000-0008-0000-0000-00007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2" name="Line 1524">
          <a:extLst>
            <a:ext uri="{FF2B5EF4-FFF2-40B4-BE49-F238E27FC236}">
              <a16:creationId xmlns:a16="http://schemas.microsoft.com/office/drawing/2014/main" id="{00000000-0008-0000-0000-00007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3" name="Line 1525">
          <a:extLst>
            <a:ext uri="{FF2B5EF4-FFF2-40B4-BE49-F238E27FC236}">
              <a16:creationId xmlns:a16="http://schemas.microsoft.com/office/drawing/2014/main" id="{00000000-0008-0000-0000-00007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4" name="Line 1526">
          <a:extLst>
            <a:ext uri="{FF2B5EF4-FFF2-40B4-BE49-F238E27FC236}">
              <a16:creationId xmlns:a16="http://schemas.microsoft.com/office/drawing/2014/main" id="{00000000-0008-0000-0000-00007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5" name="Line 1527">
          <a:extLst>
            <a:ext uri="{FF2B5EF4-FFF2-40B4-BE49-F238E27FC236}">
              <a16:creationId xmlns:a16="http://schemas.microsoft.com/office/drawing/2014/main" id="{00000000-0008-0000-0000-00007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6" name="Line 1528">
          <a:extLst>
            <a:ext uri="{FF2B5EF4-FFF2-40B4-BE49-F238E27FC236}">
              <a16:creationId xmlns:a16="http://schemas.microsoft.com/office/drawing/2014/main" id="{00000000-0008-0000-0000-00007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7" name="Line 1529">
          <a:extLst>
            <a:ext uri="{FF2B5EF4-FFF2-40B4-BE49-F238E27FC236}">
              <a16:creationId xmlns:a16="http://schemas.microsoft.com/office/drawing/2014/main" id="{00000000-0008-0000-0000-00007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8" name="Line 1530">
          <a:extLst>
            <a:ext uri="{FF2B5EF4-FFF2-40B4-BE49-F238E27FC236}">
              <a16:creationId xmlns:a16="http://schemas.microsoft.com/office/drawing/2014/main" id="{00000000-0008-0000-0000-00007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1999" name="Line 1531">
          <a:extLst>
            <a:ext uri="{FF2B5EF4-FFF2-40B4-BE49-F238E27FC236}">
              <a16:creationId xmlns:a16="http://schemas.microsoft.com/office/drawing/2014/main" id="{00000000-0008-0000-0000-00007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0" name="Line 1532">
          <a:extLst>
            <a:ext uri="{FF2B5EF4-FFF2-40B4-BE49-F238E27FC236}">
              <a16:creationId xmlns:a16="http://schemas.microsoft.com/office/drawing/2014/main" id="{00000000-0008-0000-0000-00008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1" name="Line 1533">
          <a:extLst>
            <a:ext uri="{FF2B5EF4-FFF2-40B4-BE49-F238E27FC236}">
              <a16:creationId xmlns:a16="http://schemas.microsoft.com/office/drawing/2014/main" id="{00000000-0008-0000-0000-00008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2" name="Line 1534">
          <a:extLst>
            <a:ext uri="{FF2B5EF4-FFF2-40B4-BE49-F238E27FC236}">
              <a16:creationId xmlns:a16="http://schemas.microsoft.com/office/drawing/2014/main" id="{00000000-0008-0000-0000-00008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3" name="Line 1535">
          <a:extLst>
            <a:ext uri="{FF2B5EF4-FFF2-40B4-BE49-F238E27FC236}">
              <a16:creationId xmlns:a16="http://schemas.microsoft.com/office/drawing/2014/main" id="{00000000-0008-0000-0000-00008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4" name="Line 1536">
          <a:extLst>
            <a:ext uri="{FF2B5EF4-FFF2-40B4-BE49-F238E27FC236}">
              <a16:creationId xmlns:a16="http://schemas.microsoft.com/office/drawing/2014/main" id="{00000000-0008-0000-0000-00008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5" name="Line 1537">
          <a:extLst>
            <a:ext uri="{FF2B5EF4-FFF2-40B4-BE49-F238E27FC236}">
              <a16:creationId xmlns:a16="http://schemas.microsoft.com/office/drawing/2014/main" id="{00000000-0008-0000-0000-00008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6" name="Line 1538">
          <a:extLst>
            <a:ext uri="{FF2B5EF4-FFF2-40B4-BE49-F238E27FC236}">
              <a16:creationId xmlns:a16="http://schemas.microsoft.com/office/drawing/2014/main" id="{00000000-0008-0000-0000-00008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7" name="Line 1539">
          <a:extLst>
            <a:ext uri="{FF2B5EF4-FFF2-40B4-BE49-F238E27FC236}">
              <a16:creationId xmlns:a16="http://schemas.microsoft.com/office/drawing/2014/main" id="{00000000-0008-0000-0000-00008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8" name="Line 1540">
          <a:extLst>
            <a:ext uri="{FF2B5EF4-FFF2-40B4-BE49-F238E27FC236}">
              <a16:creationId xmlns:a16="http://schemas.microsoft.com/office/drawing/2014/main" id="{00000000-0008-0000-0000-00008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09" name="Line 1541">
          <a:extLst>
            <a:ext uri="{FF2B5EF4-FFF2-40B4-BE49-F238E27FC236}">
              <a16:creationId xmlns:a16="http://schemas.microsoft.com/office/drawing/2014/main" id="{00000000-0008-0000-0000-00008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0" name="Line 1542">
          <a:extLst>
            <a:ext uri="{FF2B5EF4-FFF2-40B4-BE49-F238E27FC236}">
              <a16:creationId xmlns:a16="http://schemas.microsoft.com/office/drawing/2014/main" id="{00000000-0008-0000-0000-00008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1" name="Line 1543">
          <a:extLst>
            <a:ext uri="{FF2B5EF4-FFF2-40B4-BE49-F238E27FC236}">
              <a16:creationId xmlns:a16="http://schemas.microsoft.com/office/drawing/2014/main" id="{00000000-0008-0000-0000-00008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2" name="Line 1544">
          <a:extLst>
            <a:ext uri="{FF2B5EF4-FFF2-40B4-BE49-F238E27FC236}">
              <a16:creationId xmlns:a16="http://schemas.microsoft.com/office/drawing/2014/main" id="{00000000-0008-0000-0000-00008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3" name="Line 1545">
          <a:extLst>
            <a:ext uri="{FF2B5EF4-FFF2-40B4-BE49-F238E27FC236}">
              <a16:creationId xmlns:a16="http://schemas.microsoft.com/office/drawing/2014/main" id="{00000000-0008-0000-0000-00008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4" name="Line 1546">
          <a:extLst>
            <a:ext uri="{FF2B5EF4-FFF2-40B4-BE49-F238E27FC236}">
              <a16:creationId xmlns:a16="http://schemas.microsoft.com/office/drawing/2014/main" id="{00000000-0008-0000-0000-00008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5" name="Line 1547">
          <a:extLst>
            <a:ext uri="{FF2B5EF4-FFF2-40B4-BE49-F238E27FC236}">
              <a16:creationId xmlns:a16="http://schemas.microsoft.com/office/drawing/2014/main" id="{00000000-0008-0000-0000-00008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6" name="Line 1548">
          <a:extLst>
            <a:ext uri="{FF2B5EF4-FFF2-40B4-BE49-F238E27FC236}">
              <a16:creationId xmlns:a16="http://schemas.microsoft.com/office/drawing/2014/main" id="{00000000-0008-0000-0000-00009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7" name="Line 1549">
          <a:extLst>
            <a:ext uri="{FF2B5EF4-FFF2-40B4-BE49-F238E27FC236}">
              <a16:creationId xmlns:a16="http://schemas.microsoft.com/office/drawing/2014/main" id="{00000000-0008-0000-0000-00009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8" name="Line 1550">
          <a:extLst>
            <a:ext uri="{FF2B5EF4-FFF2-40B4-BE49-F238E27FC236}">
              <a16:creationId xmlns:a16="http://schemas.microsoft.com/office/drawing/2014/main" id="{00000000-0008-0000-0000-00009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19" name="Line 1551">
          <a:extLst>
            <a:ext uri="{FF2B5EF4-FFF2-40B4-BE49-F238E27FC236}">
              <a16:creationId xmlns:a16="http://schemas.microsoft.com/office/drawing/2014/main" id="{00000000-0008-0000-0000-00009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0" name="Line 1552">
          <a:extLst>
            <a:ext uri="{FF2B5EF4-FFF2-40B4-BE49-F238E27FC236}">
              <a16:creationId xmlns:a16="http://schemas.microsoft.com/office/drawing/2014/main" id="{00000000-0008-0000-0000-00009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1" name="Line 1553">
          <a:extLst>
            <a:ext uri="{FF2B5EF4-FFF2-40B4-BE49-F238E27FC236}">
              <a16:creationId xmlns:a16="http://schemas.microsoft.com/office/drawing/2014/main" id="{00000000-0008-0000-0000-00009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2" name="Line 1554">
          <a:extLst>
            <a:ext uri="{FF2B5EF4-FFF2-40B4-BE49-F238E27FC236}">
              <a16:creationId xmlns:a16="http://schemas.microsoft.com/office/drawing/2014/main" id="{00000000-0008-0000-0000-00009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3" name="Line 1555">
          <a:extLst>
            <a:ext uri="{FF2B5EF4-FFF2-40B4-BE49-F238E27FC236}">
              <a16:creationId xmlns:a16="http://schemas.microsoft.com/office/drawing/2014/main" id="{00000000-0008-0000-0000-00009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4" name="Line 1556">
          <a:extLst>
            <a:ext uri="{FF2B5EF4-FFF2-40B4-BE49-F238E27FC236}">
              <a16:creationId xmlns:a16="http://schemas.microsoft.com/office/drawing/2014/main" id="{00000000-0008-0000-0000-00009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52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752025" name="Line 1557">
          <a:extLst>
            <a:ext uri="{FF2B5EF4-FFF2-40B4-BE49-F238E27FC236}">
              <a16:creationId xmlns:a16="http://schemas.microsoft.com/office/drawing/2014/main" id="{00000000-0008-0000-0000-00009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26" name="AutoShape 1558">
          <a:extLst>
            <a:ext uri="{FF2B5EF4-FFF2-40B4-BE49-F238E27FC236}">
              <a16:creationId xmlns:a16="http://schemas.microsoft.com/office/drawing/2014/main" id="{00000000-0008-0000-0000-00009A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52</xdr:row>
      <xdr:rowOff>0</xdr:rowOff>
    </xdr:from>
    <xdr:to>
      <xdr:col>64</xdr:col>
      <xdr:colOff>9525</xdr:colOff>
      <xdr:row>52</xdr:row>
      <xdr:rowOff>0</xdr:rowOff>
    </xdr:to>
    <xdr:sp macro="" textlink="">
      <xdr:nvSpPr>
        <xdr:cNvPr id="752027" name="AutoShape 1559">
          <a:extLst>
            <a:ext uri="{FF2B5EF4-FFF2-40B4-BE49-F238E27FC236}">
              <a16:creationId xmlns:a16="http://schemas.microsoft.com/office/drawing/2014/main" id="{00000000-0008-0000-0000-00009B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52</xdr:row>
      <xdr:rowOff>0</xdr:rowOff>
    </xdr:from>
    <xdr:to>
      <xdr:col>64</xdr:col>
      <xdr:colOff>9525</xdr:colOff>
      <xdr:row>52</xdr:row>
      <xdr:rowOff>0</xdr:rowOff>
    </xdr:to>
    <xdr:sp macro="" textlink="">
      <xdr:nvSpPr>
        <xdr:cNvPr id="752028" name="AutoShape 1560">
          <a:extLst>
            <a:ext uri="{FF2B5EF4-FFF2-40B4-BE49-F238E27FC236}">
              <a16:creationId xmlns:a16="http://schemas.microsoft.com/office/drawing/2014/main" id="{00000000-0008-0000-0000-00009C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2029" name="AutoShape 1561">
          <a:extLst>
            <a:ext uri="{FF2B5EF4-FFF2-40B4-BE49-F238E27FC236}">
              <a16:creationId xmlns:a16="http://schemas.microsoft.com/office/drawing/2014/main" id="{00000000-0008-0000-0000-00009D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2030" name="AutoShape 1562">
          <a:extLst>
            <a:ext uri="{FF2B5EF4-FFF2-40B4-BE49-F238E27FC236}">
              <a16:creationId xmlns:a16="http://schemas.microsoft.com/office/drawing/2014/main" id="{00000000-0008-0000-0000-00009E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31" name="AutoShape 1563">
          <a:extLst>
            <a:ext uri="{FF2B5EF4-FFF2-40B4-BE49-F238E27FC236}">
              <a16:creationId xmlns:a16="http://schemas.microsoft.com/office/drawing/2014/main" id="{00000000-0008-0000-0000-00009F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752032" name="AutoShape 1564">
          <a:extLst>
            <a:ext uri="{FF2B5EF4-FFF2-40B4-BE49-F238E27FC236}">
              <a16:creationId xmlns:a16="http://schemas.microsoft.com/office/drawing/2014/main" id="{00000000-0008-0000-0000-0000A0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33" name="AutoShape 1565">
          <a:extLst>
            <a:ext uri="{FF2B5EF4-FFF2-40B4-BE49-F238E27FC236}">
              <a16:creationId xmlns:a16="http://schemas.microsoft.com/office/drawing/2014/main" id="{00000000-0008-0000-0000-0000A1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34" name="AutoShape 1566">
          <a:extLst>
            <a:ext uri="{FF2B5EF4-FFF2-40B4-BE49-F238E27FC236}">
              <a16:creationId xmlns:a16="http://schemas.microsoft.com/office/drawing/2014/main" id="{00000000-0008-0000-0000-0000A2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35" name="AutoShape 1567">
          <a:extLst>
            <a:ext uri="{FF2B5EF4-FFF2-40B4-BE49-F238E27FC236}">
              <a16:creationId xmlns:a16="http://schemas.microsoft.com/office/drawing/2014/main" id="{00000000-0008-0000-0000-0000A3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64</xdr:col>
      <xdr:colOff>0</xdr:colOff>
      <xdr:row>52</xdr:row>
      <xdr:rowOff>0</xdr:rowOff>
    </xdr:to>
    <xdr:sp macro="" textlink="">
      <xdr:nvSpPr>
        <xdr:cNvPr id="752036" name="AutoShape 1568">
          <a:extLst>
            <a:ext uri="{FF2B5EF4-FFF2-40B4-BE49-F238E27FC236}">
              <a16:creationId xmlns:a16="http://schemas.microsoft.com/office/drawing/2014/main" id="{00000000-0008-0000-0000-0000A4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39" name="AutoShape 1571">
          <a:extLst>
            <a:ext uri="{FF2B5EF4-FFF2-40B4-BE49-F238E27FC236}">
              <a16:creationId xmlns:a16="http://schemas.microsoft.com/office/drawing/2014/main" id="{00000000-0008-0000-0000-0000A7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0" name="AutoShape 1572">
          <a:extLst>
            <a:ext uri="{FF2B5EF4-FFF2-40B4-BE49-F238E27FC236}">
              <a16:creationId xmlns:a16="http://schemas.microsoft.com/office/drawing/2014/main" id="{00000000-0008-0000-0000-0000A8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2" name="AutoShape 1574">
          <a:extLst>
            <a:ext uri="{FF2B5EF4-FFF2-40B4-BE49-F238E27FC236}">
              <a16:creationId xmlns:a16="http://schemas.microsoft.com/office/drawing/2014/main" id="{00000000-0008-0000-0000-0000AA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3" name="AutoShape 1575">
          <a:extLst>
            <a:ext uri="{FF2B5EF4-FFF2-40B4-BE49-F238E27FC236}">
              <a16:creationId xmlns:a16="http://schemas.microsoft.com/office/drawing/2014/main" id="{00000000-0008-0000-0000-0000AB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4" name="AutoShape 1576">
          <a:extLst>
            <a:ext uri="{FF2B5EF4-FFF2-40B4-BE49-F238E27FC236}">
              <a16:creationId xmlns:a16="http://schemas.microsoft.com/office/drawing/2014/main" id="{00000000-0008-0000-0000-0000AC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5" name="AutoShape 1577">
          <a:extLst>
            <a:ext uri="{FF2B5EF4-FFF2-40B4-BE49-F238E27FC236}">
              <a16:creationId xmlns:a16="http://schemas.microsoft.com/office/drawing/2014/main" id="{00000000-0008-0000-0000-0000AD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6" name="AutoShape 1578">
          <a:extLst>
            <a:ext uri="{FF2B5EF4-FFF2-40B4-BE49-F238E27FC236}">
              <a16:creationId xmlns:a16="http://schemas.microsoft.com/office/drawing/2014/main" id="{00000000-0008-0000-0000-0000AE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7" name="AutoShape 1579">
          <a:extLst>
            <a:ext uri="{FF2B5EF4-FFF2-40B4-BE49-F238E27FC236}">
              <a16:creationId xmlns:a16="http://schemas.microsoft.com/office/drawing/2014/main" id="{00000000-0008-0000-0000-0000AF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52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752048" name="AutoShape 1583">
          <a:extLst>
            <a:ext uri="{FF2B5EF4-FFF2-40B4-BE49-F238E27FC236}">
              <a16:creationId xmlns:a16="http://schemas.microsoft.com/office/drawing/2014/main" id="{00000000-0008-0000-0000-0000B0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49" name="AutoShape 1587">
          <a:extLst>
            <a:ext uri="{FF2B5EF4-FFF2-40B4-BE49-F238E27FC236}">
              <a16:creationId xmlns:a16="http://schemas.microsoft.com/office/drawing/2014/main" id="{00000000-0008-0000-0000-0000B1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50" name="AutoShape 1588">
          <a:extLst>
            <a:ext uri="{FF2B5EF4-FFF2-40B4-BE49-F238E27FC236}">
              <a16:creationId xmlns:a16="http://schemas.microsoft.com/office/drawing/2014/main" id="{00000000-0008-0000-0000-0000B2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752051" name="AutoShape 1589">
          <a:extLst>
            <a:ext uri="{FF2B5EF4-FFF2-40B4-BE49-F238E27FC236}">
              <a16:creationId xmlns:a16="http://schemas.microsoft.com/office/drawing/2014/main" id="{00000000-0008-0000-0000-0000B3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106</xdr:row>
      <xdr:rowOff>0</xdr:rowOff>
    </xdr:from>
    <xdr:to>
      <xdr:col>12</xdr:col>
      <xdr:colOff>0</xdr:colOff>
      <xdr:row>109</xdr:row>
      <xdr:rowOff>19050</xdr:rowOff>
    </xdr:to>
    <xdr:sp macro="" textlink="">
      <xdr:nvSpPr>
        <xdr:cNvPr id="752052" name="AutoShape 115">
          <a:extLst>
            <a:ext uri="{FF2B5EF4-FFF2-40B4-BE49-F238E27FC236}">
              <a16:creationId xmlns:a16="http://schemas.microsoft.com/office/drawing/2014/main" id="{00000000-0008-0000-0000-0000B4790B00}"/>
            </a:ext>
          </a:extLst>
        </xdr:cNvPr>
        <xdr:cNvSpPr>
          <a:spLocks noChangeArrowheads="1"/>
        </xdr:cNvSpPr>
      </xdr:nvSpPr>
      <xdr:spPr bwMode="auto">
        <a:xfrm>
          <a:off x="206692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113</xdr:row>
      <xdr:rowOff>0</xdr:rowOff>
    </xdr:from>
    <xdr:to>
      <xdr:col>16</xdr:col>
      <xdr:colOff>0</xdr:colOff>
      <xdr:row>116</xdr:row>
      <xdr:rowOff>19050</xdr:rowOff>
    </xdr:to>
    <xdr:sp macro="" textlink="">
      <xdr:nvSpPr>
        <xdr:cNvPr id="752053" name="AutoShape 115">
          <a:extLst>
            <a:ext uri="{FF2B5EF4-FFF2-40B4-BE49-F238E27FC236}">
              <a16:creationId xmlns:a16="http://schemas.microsoft.com/office/drawing/2014/main" id="{00000000-0008-0000-0000-0000B5790B00}"/>
            </a:ext>
          </a:extLst>
        </xdr:cNvPr>
        <xdr:cNvSpPr>
          <a:spLocks noChangeArrowheads="1"/>
        </xdr:cNvSpPr>
      </xdr:nvSpPr>
      <xdr:spPr bwMode="auto">
        <a:xfrm>
          <a:off x="3019425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120</xdr:row>
      <xdr:rowOff>0</xdr:rowOff>
    </xdr:from>
    <xdr:to>
      <xdr:col>12</xdr:col>
      <xdr:colOff>0</xdr:colOff>
      <xdr:row>123</xdr:row>
      <xdr:rowOff>19050</xdr:rowOff>
    </xdr:to>
    <xdr:sp macro="" textlink="">
      <xdr:nvSpPr>
        <xdr:cNvPr id="752054" name="AutoShape 115">
          <a:extLst>
            <a:ext uri="{FF2B5EF4-FFF2-40B4-BE49-F238E27FC236}">
              <a16:creationId xmlns:a16="http://schemas.microsoft.com/office/drawing/2014/main" id="{00000000-0008-0000-0000-0000B6790B00}"/>
            </a:ext>
          </a:extLst>
        </xdr:cNvPr>
        <xdr:cNvSpPr>
          <a:spLocks noChangeArrowheads="1"/>
        </xdr:cNvSpPr>
      </xdr:nvSpPr>
      <xdr:spPr bwMode="auto">
        <a:xfrm>
          <a:off x="206692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113</xdr:row>
      <xdr:rowOff>0</xdr:rowOff>
    </xdr:from>
    <xdr:to>
      <xdr:col>42</xdr:col>
      <xdr:colOff>0</xdr:colOff>
      <xdr:row>116</xdr:row>
      <xdr:rowOff>19050</xdr:rowOff>
    </xdr:to>
    <xdr:sp macro="" textlink="">
      <xdr:nvSpPr>
        <xdr:cNvPr id="752055" name="AutoShape 115">
          <a:extLst>
            <a:ext uri="{FF2B5EF4-FFF2-40B4-BE49-F238E27FC236}">
              <a16:creationId xmlns:a16="http://schemas.microsoft.com/office/drawing/2014/main" id="{00000000-0008-0000-0000-0000B7790B00}"/>
            </a:ext>
          </a:extLst>
        </xdr:cNvPr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113</xdr:row>
      <xdr:rowOff>0</xdr:rowOff>
    </xdr:from>
    <xdr:to>
      <xdr:col>68</xdr:col>
      <xdr:colOff>0</xdr:colOff>
      <xdr:row>116</xdr:row>
      <xdr:rowOff>19050</xdr:rowOff>
    </xdr:to>
    <xdr:sp macro="" textlink="">
      <xdr:nvSpPr>
        <xdr:cNvPr id="752056" name="AutoShape 115">
          <a:extLst>
            <a:ext uri="{FF2B5EF4-FFF2-40B4-BE49-F238E27FC236}">
              <a16:creationId xmlns:a16="http://schemas.microsoft.com/office/drawing/2014/main" id="{00000000-0008-0000-0000-0000B8790B00}"/>
            </a:ext>
          </a:extLst>
        </xdr:cNvPr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57" name="Line 152">
          <a:extLst>
            <a:ext uri="{FF2B5EF4-FFF2-40B4-BE49-F238E27FC236}">
              <a16:creationId xmlns:a16="http://schemas.microsoft.com/office/drawing/2014/main" id="{00000000-0008-0000-0000-0000B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58" name="Line 153">
          <a:extLst>
            <a:ext uri="{FF2B5EF4-FFF2-40B4-BE49-F238E27FC236}">
              <a16:creationId xmlns:a16="http://schemas.microsoft.com/office/drawing/2014/main" id="{00000000-0008-0000-0000-0000B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59" name="Line 154">
          <a:extLst>
            <a:ext uri="{FF2B5EF4-FFF2-40B4-BE49-F238E27FC236}">
              <a16:creationId xmlns:a16="http://schemas.microsoft.com/office/drawing/2014/main" id="{00000000-0008-0000-0000-0000B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0" name="Line 155">
          <a:extLst>
            <a:ext uri="{FF2B5EF4-FFF2-40B4-BE49-F238E27FC236}">
              <a16:creationId xmlns:a16="http://schemas.microsoft.com/office/drawing/2014/main" id="{00000000-0008-0000-0000-0000B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1" name="Line 156">
          <a:extLst>
            <a:ext uri="{FF2B5EF4-FFF2-40B4-BE49-F238E27FC236}">
              <a16:creationId xmlns:a16="http://schemas.microsoft.com/office/drawing/2014/main" id="{00000000-0008-0000-0000-0000B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2" name="Line 157">
          <a:extLst>
            <a:ext uri="{FF2B5EF4-FFF2-40B4-BE49-F238E27FC236}">
              <a16:creationId xmlns:a16="http://schemas.microsoft.com/office/drawing/2014/main" id="{00000000-0008-0000-0000-0000B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3" name="Line 158">
          <a:extLst>
            <a:ext uri="{FF2B5EF4-FFF2-40B4-BE49-F238E27FC236}">
              <a16:creationId xmlns:a16="http://schemas.microsoft.com/office/drawing/2014/main" id="{00000000-0008-0000-0000-0000B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4" name="Line 159">
          <a:extLst>
            <a:ext uri="{FF2B5EF4-FFF2-40B4-BE49-F238E27FC236}">
              <a16:creationId xmlns:a16="http://schemas.microsoft.com/office/drawing/2014/main" id="{00000000-0008-0000-0000-0000C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5" name="Line 160">
          <a:extLst>
            <a:ext uri="{FF2B5EF4-FFF2-40B4-BE49-F238E27FC236}">
              <a16:creationId xmlns:a16="http://schemas.microsoft.com/office/drawing/2014/main" id="{00000000-0008-0000-0000-0000C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6" name="Line 161">
          <a:extLst>
            <a:ext uri="{FF2B5EF4-FFF2-40B4-BE49-F238E27FC236}">
              <a16:creationId xmlns:a16="http://schemas.microsoft.com/office/drawing/2014/main" id="{00000000-0008-0000-0000-0000C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7" name="Line 162">
          <a:extLst>
            <a:ext uri="{FF2B5EF4-FFF2-40B4-BE49-F238E27FC236}">
              <a16:creationId xmlns:a16="http://schemas.microsoft.com/office/drawing/2014/main" id="{00000000-0008-0000-0000-0000C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8" name="Line 163">
          <a:extLst>
            <a:ext uri="{FF2B5EF4-FFF2-40B4-BE49-F238E27FC236}">
              <a16:creationId xmlns:a16="http://schemas.microsoft.com/office/drawing/2014/main" id="{00000000-0008-0000-0000-0000C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69" name="Line 164">
          <a:extLst>
            <a:ext uri="{FF2B5EF4-FFF2-40B4-BE49-F238E27FC236}">
              <a16:creationId xmlns:a16="http://schemas.microsoft.com/office/drawing/2014/main" id="{00000000-0008-0000-0000-0000C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0" name="Line 165">
          <a:extLst>
            <a:ext uri="{FF2B5EF4-FFF2-40B4-BE49-F238E27FC236}">
              <a16:creationId xmlns:a16="http://schemas.microsoft.com/office/drawing/2014/main" id="{00000000-0008-0000-0000-0000C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1" name="Line 166">
          <a:extLst>
            <a:ext uri="{FF2B5EF4-FFF2-40B4-BE49-F238E27FC236}">
              <a16:creationId xmlns:a16="http://schemas.microsoft.com/office/drawing/2014/main" id="{00000000-0008-0000-0000-0000C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2" name="Line 167">
          <a:extLst>
            <a:ext uri="{FF2B5EF4-FFF2-40B4-BE49-F238E27FC236}">
              <a16:creationId xmlns:a16="http://schemas.microsoft.com/office/drawing/2014/main" id="{00000000-0008-0000-0000-0000C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3" name="Line 168">
          <a:extLst>
            <a:ext uri="{FF2B5EF4-FFF2-40B4-BE49-F238E27FC236}">
              <a16:creationId xmlns:a16="http://schemas.microsoft.com/office/drawing/2014/main" id="{00000000-0008-0000-0000-0000C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4" name="Line 169">
          <a:extLst>
            <a:ext uri="{FF2B5EF4-FFF2-40B4-BE49-F238E27FC236}">
              <a16:creationId xmlns:a16="http://schemas.microsoft.com/office/drawing/2014/main" id="{00000000-0008-0000-0000-0000C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5" name="Line 170">
          <a:extLst>
            <a:ext uri="{FF2B5EF4-FFF2-40B4-BE49-F238E27FC236}">
              <a16:creationId xmlns:a16="http://schemas.microsoft.com/office/drawing/2014/main" id="{00000000-0008-0000-0000-0000C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6" name="Line 171">
          <a:extLst>
            <a:ext uri="{FF2B5EF4-FFF2-40B4-BE49-F238E27FC236}">
              <a16:creationId xmlns:a16="http://schemas.microsoft.com/office/drawing/2014/main" id="{00000000-0008-0000-0000-0000C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7" name="Line 172">
          <a:extLst>
            <a:ext uri="{FF2B5EF4-FFF2-40B4-BE49-F238E27FC236}">
              <a16:creationId xmlns:a16="http://schemas.microsoft.com/office/drawing/2014/main" id="{00000000-0008-0000-0000-0000C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8" name="Line 173">
          <a:extLst>
            <a:ext uri="{FF2B5EF4-FFF2-40B4-BE49-F238E27FC236}">
              <a16:creationId xmlns:a16="http://schemas.microsoft.com/office/drawing/2014/main" id="{00000000-0008-0000-0000-0000C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79" name="Line 174">
          <a:extLst>
            <a:ext uri="{FF2B5EF4-FFF2-40B4-BE49-F238E27FC236}">
              <a16:creationId xmlns:a16="http://schemas.microsoft.com/office/drawing/2014/main" id="{00000000-0008-0000-0000-0000C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0" name="Line 175">
          <a:extLst>
            <a:ext uri="{FF2B5EF4-FFF2-40B4-BE49-F238E27FC236}">
              <a16:creationId xmlns:a16="http://schemas.microsoft.com/office/drawing/2014/main" id="{00000000-0008-0000-0000-0000D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1" name="Line 176">
          <a:extLst>
            <a:ext uri="{FF2B5EF4-FFF2-40B4-BE49-F238E27FC236}">
              <a16:creationId xmlns:a16="http://schemas.microsoft.com/office/drawing/2014/main" id="{00000000-0008-0000-0000-0000D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2" name="Line 177">
          <a:extLst>
            <a:ext uri="{FF2B5EF4-FFF2-40B4-BE49-F238E27FC236}">
              <a16:creationId xmlns:a16="http://schemas.microsoft.com/office/drawing/2014/main" id="{00000000-0008-0000-0000-0000D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3" name="Line 178">
          <a:extLst>
            <a:ext uri="{FF2B5EF4-FFF2-40B4-BE49-F238E27FC236}">
              <a16:creationId xmlns:a16="http://schemas.microsoft.com/office/drawing/2014/main" id="{00000000-0008-0000-0000-0000D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4" name="Line 179">
          <a:extLst>
            <a:ext uri="{FF2B5EF4-FFF2-40B4-BE49-F238E27FC236}">
              <a16:creationId xmlns:a16="http://schemas.microsoft.com/office/drawing/2014/main" id="{00000000-0008-0000-0000-0000D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5" name="Line 180">
          <a:extLst>
            <a:ext uri="{FF2B5EF4-FFF2-40B4-BE49-F238E27FC236}">
              <a16:creationId xmlns:a16="http://schemas.microsoft.com/office/drawing/2014/main" id="{00000000-0008-0000-0000-0000D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6" name="Line 181">
          <a:extLst>
            <a:ext uri="{FF2B5EF4-FFF2-40B4-BE49-F238E27FC236}">
              <a16:creationId xmlns:a16="http://schemas.microsoft.com/office/drawing/2014/main" id="{00000000-0008-0000-0000-0000D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7" name="Line 182">
          <a:extLst>
            <a:ext uri="{FF2B5EF4-FFF2-40B4-BE49-F238E27FC236}">
              <a16:creationId xmlns:a16="http://schemas.microsoft.com/office/drawing/2014/main" id="{00000000-0008-0000-0000-0000D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8" name="Line 183">
          <a:extLst>
            <a:ext uri="{FF2B5EF4-FFF2-40B4-BE49-F238E27FC236}">
              <a16:creationId xmlns:a16="http://schemas.microsoft.com/office/drawing/2014/main" id="{00000000-0008-0000-0000-0000D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89" name="Line 184">
          <a:extLst>
            <a:ext uri="{FF2B5EF4-FFF2-40B4-BE49-F238E27FC236}">
              <a16:creationId xmlns:a16="http://schemas.microsoft.com/office/drawing/2014/main" id="{00000000-0008-0000-0000-0000D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0" name="Line 185">
          <a:extLst>
            <a:ext uri="{FF2B5EF4-FFF2-40B4-BE49-F238E27FC236}">
              <a16:creationId xmlns:a16="http://schemas.microsoft.com/office/drawing/2014/main" id="{00000000-0008-0000-0000-0000D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1" name="Line 186">
          <a:extLst>
            <a:ext uri="{FF2B5EF4-FFF2-40B4-BE49-F238E27FC236}">
              <a16:creationId xmlns:a16="http://schemas.microsoft.com/office/drawing/2014/main" id="{00000000-0008-0000-0000-0000D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2" name="Line 187">
          <a:extLst>
            <a:ext uri="{FF2B5EF4-FFF2-40B4-BE49-F238E27FC236}">
              <a16:creationId xmlns:a16="http://schemas.microsoft.com/office/drawing/2014/main" id="{00000000-0008-0000-0000-0000D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3" name="Line 188">
          <a:extLst>
            <a:ext uri="{FF2B5EF4-FFF2-40B4-BE49-F238E27FC236}">
              <a16:creationId xmlns:a16="http://schemas.microsoft.com/office/drawing/2014/main" id="{00000000-0008-0000-0000-0000D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4" name="Line 189">
          <a:extLst>
            <a:ext uri="{FF2B5EF4-FFF2-40B4-BE49-F238E27FC236}">
              <a16:creationId xmlns:a16="http://schemas.microsoft.com/office/drawing/2014/main" id="{00000000-0008-0000-0000-0000D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5" name="Line 190">
          <a:extLst>
            <a:ext uri="{FF2B5EF4-FFF2-40B4-BE49-F238E27FC236}">
              <a16:creationId xmlns:a16="http://schemas.microsoft.com/office/drawing/2014/main" id="{00000000-0008-0000-0000-0000D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6" name="Line 191">
          <a:extLst>
            <a:ext uri="{FF2B5EF4-FFF2-40B4-BE49-F238E27FC236}">
              <a16:creationId xmlns:a16="http://schemas.microsoft.com/office/drawing/2014/main" id="{00000000-0008-0000-0000-0000E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7" name="Line 192">
          <a:extLst>
            <a:ext uri="{FF2B5EF4-FFF2-40B4-BE49-F238E27FC236}">
              <a16:creationId xmlns:a16="http://schemas.microsoft.com/office/drawing/2014/main" id="{00000000-0008-0000-0000-0000E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8" name="Line 193">
          <a:extLst>
            <a:ext uri="{FF2B5EF4-FFF2-40B4-BE49-F238E27FC236}">
              <a16:creationId xmlns:a16="http://schemas.microsoft.com/office/drawing/2014/main" id="{00000000-0008-0000-0000-0000E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099" name="Line 194">
          <a:extLst>
            <a:ext uri="{FF2B5EF4-FFF2-40B4-BE49-F238E27FC236}">
              <a16:creationId xmlns:a16="http://schemas.microsoft.com/office/drawing/2014/main" id="{00000000-0008-0000-0000-0000E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0" name="Line 195">
          <a:extLst>
            <a:ext uri="{FF2B5EF4-FFF2-40B4-BE49-F238E27FC236}">
              <a16:creationId xmlns:a16="http://schemas.microsoft.com/office/drawing/2014/main" id="{00000000-0008-0000-0000-0000E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1" name="Line 196">
          <a:extLst>
            <a:ext uri="{FF2B5EF4-FFF2-40B4-BE49-F238E27FC236}">
              <a16:creationId xmlns:a16="http://schemas.microsoft.com/office/drawing/2014/main" id="{00000000-0008-0000-0000-0000E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2" name="Line 197">
          <a:extLst>
            <a:ext uri="{FF2B5EF4-FFF2-40B4-BE49-F238E27FC236}">
              <a16:creationId xmlns:a16="http://schemas.microsoft.com/office/drawing/2014/main" id="{00000000-0008-0000-0000-0000E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3" name="Line 198">
          <a:extLst>
            <a:ext uri="{FF2B5EF4-FFF2-40B4-BE49-F238E27FC236}">
              <a16:creationId xmlns:a16="http://schemas.microsoft.com/office/drawing/2014/main" id="{00000000-0008-0000-0000-0000E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4" name="Line 199">
          <a:extLst>
            <a:ext uri="{FF2B5EF4-FFF2-40B4-BE49-F238E27FC236}">
              <a16:creationId xmlns:a16="http://schemas.microsoft.com/office/drawing/2014/main" id="{00000000-0008-0000-0000-0000E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5" name="Line 200">
          <a:extLst>
            <a:ext uri="{FF2B5EF4-FFF2-40B4-BE49-F238E27FC236}">
              <a16:creationId xmlns:a16="http://schemas.microsoft.com/office/drawing/2014/main" id="{00000000-0008-0000-0000-0000E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6" name="Line 201">
          <a:extLst>
            <a:ext uri="{FF2B5EF4-FFF2-40B4-BE49-F238E27FC236}">
              <a16:creationId xmlns:a16="http://schemas.microsoft.com/office/drawing/2014/main" id="{00000000-0008-0000-0000-0000E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7" name="Line 202">
          <a:extLst>
            <a:ext uri="{FF2B5EF4-FFF2-40B4-BE49-F238E27FC236}">
              <a16:creationId xmlns:a16="http://schemas.microsoft.com/office/drawing/2014/main" id="{00000000-0008-0000-0000-0000E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8" name="Line 203">
          <a:extLst>
            <a:ext uri="{FF2B5EF4-FFF2-40B4-BE49-F238E27FC236}">
              <a16:creationId xmlns:a16="http://schemas.microsoft.com/office/drawing/2014/main" id="{00000000-0008-0000-0000-0000E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09" name="Line 204">
          <a:extLst>
            <a:ext uri="{FF2B5EF4-FFF2-40B4-BE49-F238E27FC236}">
              <a16:creationId xmlns:a16="http://schemas.microsoft.com/office/drawing/2014/main" id="{00000000-0008-0000-0000-0000E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0" name="Line 205">
          <a:extLst>
            <a:ext uri="{FF2B5EF4-FFF2-40B4-BE49-F238E27FC236}">
              <a16:creationId xmlns:a16="http://schemas.microsoft.com/office/drawing/2014/main" id="{00000000-0008-0000-0000-0000E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1" name="Line 206">
          <a:extLst>
            <a:ext uri="{FF2B5EF4-FFF2-40B4-BE49-F238E27FC236}">
              <a16:creationId xmlns:a16="http://schemas.microsoft.com/office/drawing/2014/main" id="{00000000-0008-0000-0000-0000E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2" name="Line 207">
          <a:extLst>
            <a:ext uri="{FF2B5EF4-FFF2-40B4-BE49-F238E27FC236}">
              <a16:creationId xmlns:a16="http://schemas.microsoft.com/office/drawing/2014/main" id="{00000000-0008-0000-0000-0000F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3" name="Line 208">
          <a:extLst>
            <a:ext uri="{FF2B5EF4-FFF2-40B4-BE49-F238E27FC236}">
              <a16:creationId xmlns:a16="http://schemas.microsoft.com/office/drawing/2014/main" id="{00000000-0008-0000-0000-0000F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4" name="Line 209">
          <a:extLst>
            <a:ext uri="{FF2B5EF4-FFF2-40B4-BE49-F238E27FC236}">
              <a16:creationId xmlns:a16="http://schemas.microsoft.com/office/drawing/2014/main" id="{00000000-0008-0000-0000-0000F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5" name="Line 210">
          <a:extLst>
            <a:ext uri="{FF2B5EF4-FFF2-40B4-BE49-F238E27FC236}">
              <a16:creationId xmlns:a16="http://schemas.microsoft.com/office/drawing/2014/main" id="{00000000-0008-0000-0000-0000F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6" name="Line 211">
          <a:extLst>
            <a:ext uri="{FF2B5EF4-FFF2-40B4-BE49-F238E27FC236}">
              <a16:creationId xmlns:a16="http://schemas.microsoft.com/office/drawing/2014/main" id="{00000000-0008-0000-0000-0000F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7" name="Line 212">
          <a:extLst>
            <a:ext uri="{FF2B5EF4-FFF2-40B4-BE49-F238E27FC236}">
              <a16:creationId xmlns:a16="http://schemas.microsoft.com/office/drawing/2014/main" id="{00000000-0008-0000-0000-0000F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8" name="Line 213">
          <a:extLst>
            <a:ext uri="{FF2B5EF4-FFF2-40B4-BE49-F238E27FC236}">
              <a16:creationId xmlns:a16="http://schemas.microsoft.com/office/drawing/2014/main" id="{00000000-0008-0000-0000-0000F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19" name="Line 214">
          <a:extLst>
            <a:ext uri="{FF2B5EF4-FFF2-40B4-BE49-F238E27FC236}">
              <a16:creationId xmlns:a16="http://schemas.microsoft.com/office/drawing/2014/main" id="{00000000-0008-0000-0000-0000F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0" name="Line 215">
          <a:extLst>
            <a:ext uri="{FF2B5EF4-FFF2-40B4-BE49-F238E27FC236}">
              <a16:creationId xmlns:a16="http://schemas.microsoft.com/office/drawing/2014/main" id="{00000000-0008-0000-0000-0000F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1" name="Line 216">
          <a:extLst>
            <a:ext uri="{FF2B5EF4-FFF2-40B4-BE49-F238E27FC236}">
              <a16:creationId xmlns:a16="http://schemas.microsoft.com/office/drawing/2014/main" id="{00000000-0008-0000-0000-0000F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2" name="Line 217">
          <a:extLst>
            <a:ext uri="{FF2B5EF4-FFF2-40B4-BE49-F238E27FC236}">
              <a16:creationId xmlns:a16="http://schemas.microsoft.com/office/drawing/2014/main" id="{00000000-0008-0000-0000-0000F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3" name="Line 218">
          <a:extLst>
            <a:ext uri="{FF2B5EF4-FFF2-40B4-BE49-F238E27FC236}">
              <a16:creationId xmlns:a16="http://schemas.microsoft.com/office/drawing/2014/main" id="{00000000-0008-0000-0000-0000F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4" name="Line 219">
          <a:extLst>
            <a:ext uri="{FF2B5EF4-FFF2-40B4-BE49-F238E27FC236}">
              <a16:creationId xmlns:a16="http://schemas.microsoft.com/office/drawing/2014/main" id="{00000000-0008-0000-0000-0000F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5" name="Line 220">
          <a:extLst>
            <a:ext uri="{FF2B5EF4-FFF2-40B4-BE49-F238E27FC236}">
              <a16:creationId xmlns:a16="http://schemas.microsoft.com/office/drawing/2014/main" id="{00000000-0008-0000-0000-0000F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6" name="Line 221">
          <a:extLst>
            <a:ext uri="{FF2B5EF4-FFF2-40B4-BE49-F238E27FC236}">
              <a16:creationId xmlns:a16="http://schemas.microsoft.com/office/drawing/2014/main" id="{00000000-0008-0000-0000-0000F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7" name="Line 222">
          <a:extLst>
            <a:ext uri="{FF2B5EF4-FFF2-40B4-BE49-F238E27FC236}">
              <a16:creationId xmlns:a16="http://schemas.microsoft.com/office/drawing/2014/main" id="{00000000-0008-0000-0000-0000F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8" name="Line 223">
          <a:extLst>
            <a:ext uri="{FF2B5EF4-FFF2-40B4-BE49-F238E27FC236}">
              <a16:creationId xmlns:a16="http://schemas.microsoft.com/office/drawing/2014/main" id="{00000000-0008-0000-0000-00000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29" name="Line 224">
          <a:extLst>
            <a:ext uri="{FF2B5EF4-FFF2-40B4-BE49-F238E27FC236}">
              <a16:creationId xmlns:a16="http://schemas.microsoft.com/office/drawing/2014/main" id="{00000000-0008-0000-0000-00000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0" name="Line 225">
          <a:extLst>
            <a:ext uri="{FF2B5EF4-FFF2-40B4-BE49-F238E27FC236}">
              <a16:creationId xmlns:a16="http://schemas.microsoft.com/office/drawing/2014/main" id="{00000000-0008-0000-0000-00000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1" name="Line 226">
          <a:extLst>
            <a:ext uri="{FF2B5EF4-FFF2-40B4-BE49-F238E27FC236}">
              <a16:creationId xmlns:a16="http://schemas.microsoft.com/office/drawing/2014/main" id="{00000000-0008-0000-0000-00000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2" name="Line 227">
          <a:extLst>
            <a:ext uri="{FF2B5EF4-FFF2-40B4-BE49-F238E27FC236}">
              <a16:creationId xmlns:a16="http://schemas.microsoft.com/office/drawing/2014/main" id="{00000000-0008-0000-0000-00000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3" name="Line 228">
          <a:extLst>
            <a:ext uri="{FF2B5EF4-FFF2-40B4-BE49-F238E27FC236}">
              <a16:creationId xmlns:a16="http://schemas.microsoft.com/office/drawing/2014/main" id="{00000000-0008-0000-0000-00000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4" name="Line 229">
          <a:extLst>
            <a:ext uri="{FF2B5EF4-FFF2-40B4-BE49-F238E27FC236}">
              <a16:creationId xmlns:a16="http://schemas.microsoft.com/office/drawing/2014/main" id="{00000000-0008-0000-0000-00000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5" name="Line 230">
          <a:extLst>
            <a:ext uri="{FF2B5EF4-FFF2-40B4-BE49-F238E27FC236}">
              <a16:creationId xmlns:a16="http://schemas.microsoft.com/office/drawing/2014/main" id="{00000000-0008-0000-0000-00000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6" name="Line 231">
          <a:extLst>
            <a:ext uri="{FF2B5EF4-FFF2-40B4-BE49-F238E27FC236}">
              <a16:creationId xmlns:a16="http://schemas.microsoft.com/office/drawing/2014/main" id="{00000000-0008-0000-0000-00000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7" name="Line 232">
          <a:extLst>
            <a:ext uri="{FF2B5EF4-FFF2-40B4-BE49-F238E27FC236}">
              <a16:creationId xmlns:a16="http://schemas.microsoft.com/office/drawing/2014/main" id="{00000000-0008-0000-0000-00000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8" name="Line 233">
          <a:extLst>
            <a:ext uri="{FF2B5EF4-FFF2-40B4-BE49-F238E27FC236}">
              <a16:creationId xmlns:a16="http://schemas.microsoft.com/office/drawing/2014/main" id="{00000000-0008-0000-0000-00000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39" name="Line 234">
          <a:extLst>
            <a:ext uri="{FF2B5EF4-FFF2-40B4-BE49-F238E27FC236}">
              <a16:creationId xmlns:a16="http://schemas.microsoft.com/office/drawing/2014/main" id="{00000000-0008-0000-0000-00000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0" name="Line 235">
          <a:extLst>
            <a:ext uri="{FF2B5EF4-FFF2-40B4-BE49-F238E27FC236}">
              <a16:creationId xmlns:a16="http://schemas.microsoft.com/office/drawing/2014/main" id="{00000000-0008-0000-0000-00000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1" name="Line 236">
          <a:extLst>
            <a:ext uri="{FF2B5EF4-FFF2-40B4-BE49-F238E27FC236}">
              <a16:creationId xmlns:a16="http://schemas.microsoft.com/office/drawing/2014/main" id="{00000000-0008-0000-0000-00000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2" name="Line 237">
          <a:extLst>
            <a:ext uri="{FF2B5EF4-FFF2-40B4-BE49-F238E27FC236}">
              <a16:creationId xmlns:a16="http://schemas.microsoft.com/office/drawing/2014/main" id="{00000000-0008-0000-0000-00000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3" name="Line 238">
          <a:extLst>
            <a:ext uri="{FF2B5EF4-FFF2-40B4-BE49-F238E27FC236}">
              <a16:creationId xmlns:a16="http://schemas.microsoft.com/office/drawing/2014/main" id="{00000000-0008-0000-0000-00000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4" name="Line 239">
          <a:extLst>
            <a:ext uri="{FF2B5EF4-FFF2-40B4-BE49-F238E27FC236}">
              <a16:creationId xmlns:a16="http://schemas.microsoft.com/office/drawing/2014/main" id="{00000000-0008-0000-0000-00001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5" name="Line 240">
          <a:extLst>
            <a:ext uri="{FF2B5EF4-FFF2-40B4-BE49-F238E27FC236}">
              <a16:creationId xmlns:a16="http://schemas.microsoft.com/office/drawing/2014/main" id="{00000000-0008-0000-0000-00001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6" name="Line 241">
          <a:extLst>
            <a:ext uri="{FF2B5EF4-FFF2-40B4-BE49-F238E27FC236}">
              <a16:creationId xmlns:a16="http://schemas.microsoft.com/office/drawing/2014/main" id="{00000000-0008-0000-0000-00001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7" name="Line 242">
          <a:extLst>
            <a:ext uri="{FF2B5EF4-FFF2-40B4-BE49-F238E27FC236}">
              <a16:creationId xmlns:a16="http://schemas.microsoft.com/office/drawing/2014/main" id="{00000000-0008-0000-0000-00001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8" name="Line 243">
          <a:extLst>
            <a:ext uri="{FF2B5EF4-FFF2-40B4-BE49-F238E27FC236}">
              <a16:creationId xmlns:a16="http://schemas.microsoft.com/office/drawing/2014/main" id="{00000000-0008-0000-0000-00001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49" name="Line 244">
          <a:extLst>
            <a:ext uri="{FF2B5EF4-FFF2-40B4-BE49-F238E27FC236}">
              <a16:creationId xmlns:a16="http://schemas.microsoft.com/office/drawing/2014/main" id="{00000000-0008-0000-0000-00001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0" name="Line 245">
          <a:extLst>
            <a:ext uri="{FF2B5EF4-FFF2-40B4-BE49-F238E27FC236}">
              <a16:creationId xmlns:a16="http://schemas.microsoft.com/office/drawing/2014/main" id="{00000000-0008-0000-0000-00001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1" name="Line 246">
          <a:extLst>
            <a:ext uri="{FF2B5EF4-FFF2-40B4-BE49-F238E27FC236}">
              <a16:creationId xmlns:a16="http://schemas.microsoft.com/office/drawing/2014/main" id="{00000000-0008-0000-0000-00001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2" name="Line 247">
          <a:extLst>
            <a:ext uri="{FF2B5EF4-FFF2-40B4-BE49-F238E27FC236}">
              <a16:creationId xmlns:a16="http://schemas.microsoft.com/office/drawing/2014/main" id="{00000000-0008-0000-0000-00001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3" name="Line 248">
          <a:extLst>
            <a:ext uri="{FF2B5EF4-FFF2-40B4-BE49-F238E27FC236}">
              <a16:creationId xmlns:a16="http://schemas.microsoft.com/office/drawing/2014/main" id="{00000000-0008-0000-0000-00001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4" name="Line 249">
          <a:extLst>
            <a:ext uri="{FF2B5EF4-FFF2-40B4-BE49-F238E27FC236}">
              <a16:creationId xmlns:a16="http://schemas.microsoft.com/office/drawing/2014/main" id="{00000000-0008-0000-0000-00001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5" name="Line 250">
          <a:extLst>
            <a:ext uri="{FF2B5EF4-FFF2-40B4-BE49-F238E27FC236}">
              <a16:creationId xmlns:a16="http://schemas.microsoft.com/office/drawing/2014/main" id="{00000000-0008-0000-0000-00001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6" name="Line 251">
          <a:extLst>
            <a:ext uri="{FF2B5EF4-FFF2-40B4-BE49-F238E27FC236}">
              <a16:creationId xmlns:a16="http://schemas.microsoft.com/office/drawing/2014/main" id="{00000000-0008-0000-0000-00001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7" name="Line 252">
          <a:extLst>
            <a:ext uri="{FF2B5EF4-FFF2-40B4-BE49-F238E27FC236}">
              <a16:creationId xmlns:a16="http://schemas.microsoft.com/office/drawing/2014/main" id="{00000000-0008-0000-0000-00001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8" name="Line 253">
          <a:extLst>
            <a:ext uri="{FF2B5EF4-FFF2-40B4-BE49-F238E27FC236}">
              <a16:creationId xmlns:a16="http://schemas.microsoft.com/office/drawing/2014/main" id="{00000000-0008-0000-0000-00001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59" name="Line 254">
          <a:extLst>
            <a:ext uri="{FF2B5EF4-FFF2-40B4-BE49-F238E27FC236}">
              <a16:creationId xmlns:a16="http://schemas.microsoft.com/office/drawing/2014/main" id="{00000000-0008-0000-0000-00001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0" name="Line 255">
          <a:extLst>
            <a:ext uri="{FF2B5EF4-FFF2-40B4-BE49-F238E27FC236}">
              <a16:creationId xmlns:a16="http://schemas.microsoft.com/office/drawing/2014/main" id="{00000000-0008-0000-0000-00002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1" name="Line 256">
          <a:extLst>
            <a:ext uri="{FF2B5EF4-FFF2-40B4-BE49-F238E27FC236}">
              <a16:creationId xmlns:a16="http://schemas.microsoft.com/office/drawing/2014/main" id="{00000000-0008-0000-0000-00002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2" name="Line 257">
          <a:extLst>
            <a:ext uri="{FF2B5EF4-FFF2-40B4-BE49-F238E27FC236}">
              <a16:creationId xmlns:a16="http://schemas.microsoft.com/office/drawing/2014/main" id="{00000000-0008-0000-0000-00002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3" name="Line 258">
          <a:extLst>
            <a:ext uri="{FF2B5EF4-FFF2-40B4-BE49-F238E27FC236}">
              <a16:creationId xmlns:a16="http://schemas.microsoft.com/office/drawing/2014/main" id="{00000000-0008-0000-0000-00002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4" name="Line 259">
          <a:extLst>
            <a:ext uri="{FF2B5EF4-FFF2-40B4-BE49-F238E27FC236}">
              <a16:creationId xmlns:a16="http://schemas.microsoft.com/office/drawing/2014/main" id="{00000000-0008-0000-0000-00002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5" name="Line 260">
          <a:extLst>
            <a:ext uri="{FF2B5EF4-FFF2-40B4-BE49-F238E27FC236}">
              <a16:creationId xmlns:a16="http://schemas.microsoft.com/office/drawing/2014/main" id="{00000000-0008-0000-0000-00002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6" name="Line 261">
          <a:extLst>
            <a:ext uri="{FF2B5EF4-FFF2-40B4-BE49-F238E27FC236}">
              <a16:creationId xmlns:a16="http://schemas.microsoft.com/office/drawing/2014/main" id="{00000000-0008-0000-0000-00002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7" name="Line 262">
          <a:extLst>
            <a:ext uri="{FF2B5EF4-FFF2-40B4-BE49-F238E27FC236}">
              <a16:creationId xmlns:a16="http://schemas.microsoft.com/office/drawing/2014/main" id="{00000000-0008-0000-0000-00002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8" name="Line 263">
          <a:extLst>
            <a:ext uri="{FF2B5EF4-FFF2-40B4-BE49-F238E27FC236}">
              <a16:creationId xmlns:a16="http://schemas.microsoft.com/office/drawing/2014/main" id="{00000000-0008-0000-0000-00002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69" name="AutoShape 264">
          <a:extLst>
            <a:ext uri="{FF2B5EF4-FFF2-40B4-BE49-F238E27FC236}">
              <a16:creationId xmlns:a16="http://schemas.microsoft.com/office/drawing/2014/main" id="{00000000-0008-0000-0000-00002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0" name="AutoShape 265">
          <a:extLst>
            <a:ext uri="{FF2B5EF4-FFF2-40B4-BE49-F238E27FC236}">
              <a16:creationId xmlns:a16="http://schemas.microsoft.com/office/drawing/2014/main" id="{00000000-0008-0000-0000-00002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1" name="AutoShape 266">
          <a:extLst>
            <a:ext uri="{FF2B5EF4-FFF2-40B4-BE49-F238E27FC236}">
              <a16:creationId xmlns:a16="http://schemas.microsoft.com/office/drawing/2014/main" id="{00000000-0008-0000-0000-00002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2" name="AutoShape 267">
          <a:extLst>
            <a:ext uri="{FF2B5EF4-FFF2-40B4-BE49-F238E27FC236}">
              <a16:creationId xmlns:a16="http://schemas.microsoft.com/office/drawing/2014/main" id="{00000000-0008-0000-0000-00002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3" name="AutoShape 268">
          <a:extLst>
            <a:ext uri="{FF2B5EF4-FFF2-40B4-BE49-F238E27FC236}">
              <a16:creationId xmlns:a16="http://schemas.microsoft.com/office/drawing/2014/main" id="{00000000-0008-0000-0000-00002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4" name="AutoShape 269">
          <a:extLst>
            <a:ext uri="{FF2B5EF4-FFF2-40B4-BE49-F238E27FC236}">
              <a16:creationId xmlns:a16="http://schemas.microsoft.com/office/drawing/2014/main" id="{00000000-0008-0000-0000-00002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5" name="AutoShape 270">
          <a:extLst>
            <a:ext uri="{FF2B5EF4-FFF2-40B4-BE49-F238E27FC236}">
              <a16:creationId xmlns:a16="http://schemas.microsoft.com/office/drawing/2014/main" id="{00000000-0008-0000-0000-00002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6" name="AutoShape 271">
          <a:extLst>
            <a:ext uri="{FF2B5EF4-FFF2-40B4-BE49-F238E27FC236}">
              <a16:creationId xmlns:a16="http://schemas.microsoft.com/office/drawing/2014/main" id="{00000000-0008-0000-0000-00003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7" name="AutoShape 272">
          <a:extLst>
            <a:ext uri="{FF2B5EF4-FFF2-40B4-BE49-F238E27FC236}">
              <a16:creationId xmlns:a16="http://schemas.microsoft.com/office/drawing/2014/main" id="{00000000-0008-0000-0000-00003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8" name="AutoShape 273">
          <a:extLst>
            <a:ext uri="{FF2B5EF4-FFF2-40B4-BE49-F238E27FC236}">
              <a16:creationId xmlns:a16="http://schemas.microsoft.com/office/drawing/2014/main" id="{00000000-0008-0000-0000-00003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79" name="AutoShape 274">
          <a:extLst>
            <a:ext uri="{FF2B5EF4-FFF2-40B4-BE49-F238E27FC236}">
              <a16:creationId xmlns:a16="http://schemas.microsoft.com/office/drawing/2014/main" id="{00000000-0008-0000-0000-00003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0" name="AutoShape 275">
          <a:extLst>
            <a:ext uri="{FF2B5EF4-FFF2-40B4-BE49-F238E27FC236}">
              <a16:creationId xmlns:a16="http://schemas.microsoft.com/office/drawing/2014/main" id="{00000000-0008-0000-0000-00003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1" name="AutoShape 276">
          <a:extLst>
            <a:ext uri="{FF2B5EF4-FFF2-40B4-BE49-F238E27FC236}">
              <a16:creationId xmlns:a16="http://schemas.microsoft.com/office/drawing/2014/main" id="{00000000-0008-0000-0000-00003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2" name="AutoShape 277">
          <a:extLst>
            <a:ext uri="{FF2B5EF4-FFF2-40B4-BE49-F238E27FC236}">
              <a16:creationId xmlns:a16="http://schemas.microsoft.com/office/drawing/2014/main" id="{00000000-0008-0000-0000-00003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3" name="AutoShape 278">
          <a:extLst>
            <a:ext uri="{FF2B5EF4-FFF2-40B4-BE49-F238E27FC236}">
              <a16:creationId xmlns:a16="http://schemas.microsoft.com/office/drawing/2014/main" id="{00000000-0008-0000-0000-00003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4" name="AutoShape 279">
          <a:extLst>
            <a:ext uri="{FF2B5EF4-FFF2-40B4-BE49-F238E27FC236}">
              <a16:creationId xmlns:a16="http://schemas.microsoft.com/office/drawing/2014/main" id="{00000000-0008-0000-0000-00003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5" name="AutoShape 280">
          <a:extLst>
            <a:ext uri="{FF2B5EF4-FFF2-40B4-BE49-F238E27FC236}">
              <a16:creationId xmlns:a16="http://schemas.microsoft.com/office/drawing/2014/main" id="{00000000-0008-0000-0000-00003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6" name="AutoShape 281">
          <a:extLst>
            <a:ext uri="{FF2B5EF4-FFF2-40B4-BE49-F238E27FC236}">
              <a16:creationId xmlns:a16="http://schemas.microsoft.com/office/drawing/2014/main" id="{00000000-0008-0000-0000-00003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7" name="AutoShape 282">
          <a:extLst>
            <a:ext uri="{FF2B5EF4-FFF2-40B4-BE49-F238E27FC236}">
              <a16:creationId xmlns:a16="http://schemas.microsoft.com/office/drawing/2014/main" id="{00000000-0008-0000-0000-00003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8" name="AutoShape 283">
          <a:extLst>
            <a:ext uri="{FF2B5EF4-FFF2-40B4-BE49-F238E27FC236}">
              <a16:creationId xmlns:a16="http://schemas.microsoft.com/office/drawing/2014/main" id="{00000000-0008-0000-0000-00003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89" name="AutoShape 284">
          <a:extLst>
            <a:ext uri="{FF2B5EF4-FFF2-40B4-BE49-F238E27FC236}">
              <a16:creationId xmlns:a16="http://schemas.microsoft.com/office/drawing/2014/main" id="{00000000-0008-0000-0000-00003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0" name="AutoShape 285">
          <a:extLst>
            <a:ext uri="{FF2B5EF4-FFF2-40B4-BE49-F238E27FC236}">
              <a16:creationId xmlns:a16="http://schemas.microsoft.com/office/drawing/2014/main" id="{00000000-0008-0000-0000-00003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1" name="AutoShape 286">
          <a:extLst>
            <a:ext uri="{FF2B5EF4-FFF2-40B4-BE49-F238E27FC236}">
              <a16:creationId xmlns:a16="http://schemas.microsoft.com/office/drawing/2014/main" id="{00000000-0008-0000-0000-00003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2" name="AutoShape 287">
          <a:extLst>
            <a:ext uri="{FF2B5EF4-FFF2-40B4-BE49-F238E27FC236}">
              <a16:creationId xmlns:a16="http://schemas.microsoft.com/office/drawing/2014/main" id="{00000000-0008-0000-0000-00004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3" name="AutoShape 288">
          <a:extLst>
            <a:ext uri="{FF2B5EF4-FFF2-40B4-BE49-F238E27FC236}">
              <a16:creationId xmlns:a16="http://schemas.microsoft.com/office/drawing/2014/main" id="{00000000-0008-0000-0000-00004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4" name="AutoShape 289">
          <a:extLst>
            <a:ext uri="{FF2B5EF4-FFF2-40B4-BE49-F238E27FC236}">
              <a16:creationId xmlns:a16="http://schemas.microsoft.com/office/drawing/2014/main" id="{00000000-0008-0000-0000-00004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5" name="AutoShape 290">
          <a:extLst>
            <a:ext uri="{FF2B5EF4-FFF2-40B4-BE49-F238E27FC236}">
              <a16:creationId xmlns:a16="http://schemas.microsoft.com/office/drawing/2014/main" id="{00000000-0008-0000-0000-00004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6" name="AutoShape 291">
          <a:extLst>
            <a:ext uri="{FF2B5EF4-FFF2-40B4-BE49-F238E27FC236}">
              <a16:creationId xmlns:a16="http://schemas.microsoft.com/office/drawing/2014/main" id="{00000000-0008-0000-0000-00004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7" name="AutoShape 292">
          <a:extLst>
            <a:ext uri="{FF2B5EF4-FFF2-40B4-BE49-F238E27FC236}">
              <a16:creationId xmlns:a16="http://schemas.microsoft.com/office/drawing/2014/main" id="{00000000-0008-0000-0000-00004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8" name="AutoShape 293">
          <a:extLst>
            <a:ext uri="{FF2B5EF4-FFF2-40B4-BE49-F238E27FC236}">
              <a16:creationId xmlns:a16="http://schemas.microsoft.com/office/drawing/2014/main" id="{00000000-0008-0000-0000-00004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199" name="Line 296">
          <a:extLst>
            <a:ext uri="{FF2B5EF4-FFF2-40B4-BE49-F238E27FC236}">
              <a16:creationId xmlns:a16="http://schemas.microsoft.com/office/drawing/2014/main" id="{00000000-0008-0000-0000-00004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0" name="Line 297">
          <a:extLst>
            <a:ext uri="{FF2B5EF4-FFF2-40B4-BE49-F238E27FC236}">
              <a16:creationId xmlns:a16="http://schemas.microsoft.com/office/drawing/2014/main" id="{00000000-0008-0000-0000-00004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1" name="Line 298">
          <a:extLst>
            <a:ext uri="{FF2B5EF4-FFF2-40B4-BE49-F238E27FC236}">
              <a16:creationId xmlns:a16="http://schemas.microsoft.com/office/drawing/2014/main" id="{00000000-0008-0000-0000-00004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2" name="Line 299">
          <a:extLst>
            <a:ext uri="{FF2B5EF4-FFF2-40B4-BE49-F238E27FC236}">
              <a16:creationId xmlns:a16="http://schemas.microsoft.com/office/drawing/2014/main" id="{00000000-0008-0000-0000-00004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3" name="Line 300">
          <a:extLst>
            <a:ext uri="{FF2B5EF4-FFF2-40B4-BE49-F238E27FC236}">
              <a16:creationId xmlns:a16="http://schemas.microsoft.com/office/drawing/2014/main" id="{00000000-0008-0000-0000-00004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4" name="Line 301">
          <a:extLst>
            <a:ext uri="{FF2B5EF4-FFF2-40B4-BE49-F238E27FC236}">
              <a16:creationId xmlns:a16="http://schemas.microsoft.com/office/drawing/2014/main" id="{00000000-0008-0000-0000-00004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5" name="Line 302">
          <a:extLst>
            <a:ext uri="{FF2B5EF4-FFF2-40B4-BE49-F238E27FC236}">
              <a16:creationId xmlns:a16="http://schemas.microsoft.com/office/drawing/2014/main" id="{00000000-0008-0000-0000-00004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6" name="Line 303">
          <a:extLst>
            <a:ext uri="{FF2B5EF4-FFF2-40B4-BE49-F238E27FC236}">
              <a16:creationId xmlns:a16="http://schemas.microsoft.com/office/drawing/2014/main" id="{00000000-0008-0000-0000-00004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7" name="Line 304">
          <a:extLst>
            <a:ext uri="{FF2B5EF4-FFF2-40B4-BE49-F238E27FC236}">
              <a16:creationId xmlns:a16="http://schemas.microsoft.com/office/drawing/2014/main" id="{00000000-0008-0000-0000-00004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8" name="Line 305">
          <a:extLst>
            <a:ext uri="{FF2B5EF4-FFF2-40B4-BE49-F238E27FC236}">
              <a16:creationId xmlns:a16="http://schemas.microsoft.com/office/drawing/2014/main" id="{00000000-0008-0000-0000-00005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09" name="Line 306">
          <a:extLst>
            <a:ext uri="{FF2B5EF4-FFF2-40B4-BE49-F238E27FC236}">
              <a16:creationId xmlns:a16="http://schemas.microsoft.com/office/drawing/2014/main" id="{00000000-0008-0000-0000-00005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0" name="Line 307">
          <a:extLst>
            <a:ext uri="{FF2B5EF4-FFF2-40B4-BE49-F238E27FC236}">
              <a16:creationId xmlns:a16="http://schemas.microsoft.com/office/drawing/2014/main" id="{00000000-0008-0000-0000-00005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1" name="Line 308">
          <a:extLst>
            <a:ext uri="{FF2B5EF4-FFF2-40B4-BE49-F238E27FC236}">
              <a16:creationId xmlns:a16="http://schemas.microsoft.com/office/drawing/2014/main" id="{00000000-0008-0000-0000-00005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2" name="Line 309">
          <a:extLst>
            <a:ext uri="{FF2B5EF4-FFF2-40B4-BE49-F238E27FC236}">
              <a16:creationId xmlns:a16="http://schemas.microsoft.com/office/drawing/2014/main" id="{00000000-0008-0000-0000-00005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3" name="Line 310">
          <a:extLst>
            <a:ext uri="{FF2B5EF4-FFF2-40B4-BE49-F238E27FC236}">
              <a16:creationId xmlns:a16="http://schemas.microsoft.com/office/drawing/2014/main" id="{00000000-0008-0000-0000-00005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4" name="Line 311">
          <a:extLst>
            <a:ext uri="{FF2B5EF4-FFF2-40B4-BE49-F238E27FC236}">
              <a16:creationId xmlns:a16="http://schemas.microsoft.com/office/drawing/2014/main" id="{00000000-0008-0000-0000-00005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5" name="Line 312">
          <a:extLst>
            <a:ext uri="{FF2B5EF4-FFF2-40B4-BE49-F238E27FC236}">
              <a16:creationId xmlns:a16="http://schemas.microsoft.com/office/drawing/2014/main" id="{00000000-0008-0000-0000-00005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6" name="Line 313">
          <a:extLst>
            <a:ext uri="{FF2B5EF4-FFF2-40B4-BE49-F238E27FC236}">
              <a16:creationId xmlns:a16="http://schemas.microsoft.com/office/drawing/2014/main" id="{00000000-0008-0000-0000-00005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7" name="Line 314">
          <a:extLst>
            <a:ext uri="{FF2B5EF4-FFF2-40B4-BE49-F238E27FC236}">
              <a16:creationId xmlns:a16="http://schemas.microsoft.com/office/drawing/2014/main" id="{00000000-0008-0000-0000-00005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8" name="Line 315">
          <a:extLst>
            <a:ext uri="{FF2B5EF4-FFF2-40B4-BE49-F238E27FC236}">
              <a16:creationId xmlns:a16="http://schemas.microsoft.com/office/drawing/2014/main" id="{00000000-0008-0000-0000-00005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19" name="Line 316">
          <a:extLst>
            <a:ext uri="{FF2B5EF4-FFF2-40B4-BE49-F238E27FC236}">
              <a16:creationId xmlns:a16="http://schemas.microsoft.com/office/drawing/2014/main" id="{00000000-0008-0000-0000-00005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0" name="Line 317">
          <a:extLst>
            <a:ext uri="{FF2B5EF4-FFF2-40B4-BE49-F238E27FC236}">
              <a16:creationId xmlns:a16="http://schemas.microsoft.com/office/drawing/2014/main" id="{00000000-0008-0000-0000-00005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1" name="Line 318">
          <a:extLst>
            <a:ext uri="{FF2B5EF4-FFF2-40B4-BE49-F238E27FC236}">
              <a16:creationId xmlns:a16="http://schemas.microsoft.com/office/drawing/2014/main" id="{00000000-0008-0000-0000-00005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2" name="Line 319">
          <a:extLst>
            <a:ext uri="{FF2B5EF4-FFF2-40B4-BE49-F238E27FC236}">
              <a16:creationId xmlns:a16="http://schemas.microsoft.com/office/drawing/2014/main" id="{00000000-0008-0000-0000-00005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3" name="Line 320">
          <a:extLst>
            <a:ext uri="{FF2B5EF4-FFF2-40B4-BE49-F238E27FC236}">
              <a16:creationId xmlns:a16="http://schemas.microsoft.com/office/drawing/2014/main" id="{00000000-0008-0000-0000-00005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4" name="Line 321">
          <a:extLst>
            <a:ext uri="{FF2B5EF4-FFF2-40B4-BE49-F238E27FC236}">
              <a16:creationId xmlns:a16="http://schemas.microsoft.com/office/drawing/2014/main" id="{00000000-0008-0000-0000-00006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5" name="Line 322">
          <a:extLst>
            <a:ext uri="{FF2B5EF4-FFF2-40B4-BE49-F238E27FC236}">
              <a16:creationId xmlns:a16="http://schemas.microsoft.com/office/drawing/2014/main" id="{00000000-0008-0000-0000-00006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6" name="Line 323">
          <a:extLst>
            <a:ext uri="{FF2B5EF4-FFF2-40B4-BE49-F238E27FC236}">
              <a16:creationId xmlns:a16="http://schemas.microsoft.com/office/drawing/2014/main" id="{00000000-0008-0000-0000-00006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7" name="Line 324">
          <a:extLst>
            <a:ext uri="{FF2B5EF4-FFF2-40B4-BE49-F238E27FC236}">
              <a16:creationId xmlns:a16="http://schemas.microsoft.com/office/drawing/2014/main" id="{00000000-0008-0000-0000-00006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8" name="Line 325">
          <a:extLst>
            <a:ext uri="{FF2B5EF4-FFF2-40B4-BE49-F238E27FC236}">
              <a16:creationId xmlns:a16="http://schemas.microsoft.com/office/drawing/2014/main" id="{00000000-0008-0000-0000-00006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29" name="Line 326">
          <a:extLst>
            <a:ext uri="{FF2B5EF4-FFF2-40B4-BE49-F238E27FC236}">
              <a16:creationId xmlns:a16="http://schemas.microsoft.com/office/drawing/2014/main" id="{00000000-0008-0000-0000-00006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0" name="Line 327">
          <a:extLst>
            <a:ext uri="{FF2B5EF4-FFF2-40B4-BE49-F238E27FC236}">
              <a16:creationId xmlns:a16="http://schemas.microsoft.com/office/drawing/2014/main" id="{00000000-0008-0000-0000-00006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1" name="Line 328">
          <a:extLst>
            <a:ext uri="{FF2B5EF4-FFF2-40B4-BE49-F238E27FC236}">
              <a16:creationId xmlns:a16="http://schemas.microsoft.com/office/drawing/2014/main" id="{00000000-0008-0000-0000-00006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2" name="Line 329">
          <a:extLst>
            <a:ext uri="{FF2B5EF4-FFF2-40B4-BE49-F238E27FC236}">
              <a16:creationId xmlns:a16="http://schemas.microsoft.com/office/drawing/2014/main" id="{00000000-0008-0000-0000-00006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3" name="Line 330">
          <a:extLst>
            <a:ext uri="{FF2B5EF4-FFF2-40B4-BE49-F238E27FC236}">
              <a16:creationId xmlns:a16="http://schemas.microsoft.com/office/drawing/2014/main" id="{00000000-0008-0000-0000-00006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4" name="Line 331">
          <a:extLst>
            <a:ext uri="{FF2B5EF4-FFF2-40B4-BE49-F238E27FC236}">
              <a16:creationId xmlns:a16="http://schemas.microsoft.com/office/drawing/2014/main" id="{00000000-0008-0000-0000-00006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5" name="Line 332">
          <a:extLst>
            <a:ext uri="{FF2B5EF4-FFF2-40B4-BE49-F238E27FC236}">
              <a16:creationId xmlns:a16="http://schemas.microsoft.com/office/drawing/2014/main" id="{00000000-0008-0000-0000-00006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6" name="Line 333">
          <a:extLst>
            <a:ext uri="{FF2B5EF4-FFF2-40B4-BE49-F238E27FC236}">
              <a16:creationId xmlns:a16="http://schemas.microsoft.com/office/drawing/2014/main" id="{00000000-0008-0000-0000-00006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7" name="Line 334">
          <a:extLst>
            <a:ext uri="{FF2B5EF4-FFF2-40B4-BE49-F238E27FC236}">
              <a16:creationId xmlns:a16="http://schemas.microsoft.com/office/drawing/2014/main" id="{00000000-0008-0000-0000-00006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8" name="Line 335">
          <a:extLst>
            <a:ext uri="{FF2B5EF4-FFF2-40B4-BE49-F238E27FC236}">
              <a16:creationId xmlns:a16="http://schemas.microsoft.com/office/drawing/2014/main" id="{00000000-0008-0000-0000-00006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39" name="Line 336">
          <a:extLst>
            <a:ext uri="{FF2B5EF4-FFF2-40B4-BE49-F238E27FC236}">
              <a16:creationId xmlns:a16="http://schemas.microsoft.com/office/drawing/2014/main" id="{00000000-0008-0000-0000-00006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0" name="Line 337">
          <a:extLst>
            <a:ext uri="{FF2B5EF4-FFF2-40B4-BE49-F238E27FC236}">
              <a16:creationId xmlns:a16="http://schemas.microsoft.com/office/drawing/2014/main" id="{00000000-0008-0000-0000-00007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1" name="Line 338">
          <a:extLst>
            <a:ext uri="{FF2B5EF4-FFF2-40B4-BE49-F238E27FC236}">
              <a16:creationId xmlns:a16="http://schemas.microsoft.com/office/drawing/2014/main" id="{00000000-0008-0000-0000-00007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2" name="Line 339">
          <a:extLst>
            <a:ext uri="{FF2B5EF4-FFF2-40B4-BE49-F238E27FC236}">
              <a16:creationId xmlns:a16="http://schemas.microsoft.com/office/drawing/2014/main" id="{00000000-0008-0000-0000-00007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3" name="Line 340">
          <a:extLst>
            <a:ext uri="{FF2B5EF4-FFF2-40B4-BE49-F238E27FC236}">
              <a16:creationId xmlns:a16="http://schemas.microsoft.com/office/drawing/2014/main" id="{00000000-0008-0000-0000-00007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4" name="Line 341">
          <a:extLst>
            <a:ext uri="{FF2B5EF4-FFF2-40B4-BE49-F238E27FC236}">
              <a16:creationId xmlns:a16="http://schemas.microsoft.com/office/drawing/2014/main" id="{00000000-0008-0000-0000-00007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5" name="Line 342">
          <a:extLst>
            <a:ext uri="{FF2B5EF4-FFF2-40B4-BE49-F238E27FC236}">
              <a16:creationId xmlns:a16="http://schemas.microsoft.com/office/drawing/2014/main" id="{00000000-0008-0000-0000-00007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6" name="Line 343">
          <a:extLst>
            <a:ext uri="{FF2B5EF4-FFF2-40B4-BE49-F238E27FC236}">
              <a16:creationId xmlns:a16="http://schemas.microsoft.com/office/drawing/2014/main" id="{00000000-0008-0000-0000-00007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7" name="Line 344">
          <a:extLst>
            <a:ext uri="{FF2B5EF4-FFF2-40B4-BE49-F238E27FC236}">
              <a16:creationId xmlns:a16="http://schemas.microsoft.com/office/drawing/2014/main" id="{00000000-0008-0000-0000-00007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8" name="Line 345">
          <a:extLst>
            <a:ext uri="{FF2B5EF4-FFF2-40B4-BE49-F238E27FC236}">
              <a16:creationId xmlns:a16="http://schemas.microsoft.com/office/drawing/2014/main" id="{00000000-0008-0000-0000-00007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49" name="Line 346">
          <a:extLst>
            <a:ext uri="{FF2B5EF4-FFF2-40B4-BE49-F238E27FC236}">
              <a16:creationId xmlns:a16="http://schemas.microsoft.com/office/drawing/2014/main" id="{00000000-0008-0000-0000-00007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0" name="Line 347">
          <a:extLst>
            <a:ext uri="{FF2B5EF4-FFF2-40B4-BE49-F238E27FC236}">
              <a16:creationId xmlns:a16="http://schemas.microsoft.com/office/drawing/2014/main" id="{00000000-0008-0000-0000-00007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1" name="Line 348">
          <a:extLst>
            <a:ext uri="{FF2B5EF4-FFF2-40B4-BE49-F238E27FC236}">
              <a16:creationId xmlns:a16="http://schemas.microsoft.com/office/drawing/2014/main" id="{00000000-0008-0000-0000-00007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2" name="Line 349">
          <a:extLst>
            <a:ext uri="{FF2B5EF4-FFF2-40B4-BE49-F238E27FC236}">
              <a16:creationId xmlns:a16="http://schemas.microsoft.com/office/drawing/2014/main" id="{00000000-0008-0000-0000-00007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3" name="Line 350">
          <a:extLst>
            <a:ext uri="{FF2B5EF4-FFF2-40B4-BE49-F238E27FC236}">
              <a16:creationId xmlns:a16="http://schemas.microsoft.com/office/drawing/2014/main" id="{00000000-0008-0000-0000-00007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4" name="Line 351">
          <a:extLst>
            <a:ext uri="{FF2B5EF4-FFF2-40B4-BE49-F238E27FC236}">
              <a16:creationId xmlns:a16="http://schemas.microsoft.com/office/drawing/2014/main" id="{00000000-0008-0000-0000-00007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5" name="Line 352">
          <a:extLst>
            <a:ext uri="{FF2B5EF4-FFF2-40B4-BE49-F238E27FC236}">
              <a16:creationId xmlns:a16="http://schemas.microsoft.com/office/drawing/2014/main" id="{00000000-0008-0000-0000-00007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6" name="Line 353">
          <a:extLst>
            <a:ext uri="{FF2B5EF4-FFF2-40B4-BE49-F238E27FC236}">
              <a16:creationId xmlns:a16="http://schemas.microsoft.com/office/drawing/2014/main" id="{00000000-0008-0000-0000-00008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7" name="Line 354">
          <a:extLst>
            <a:ext uri="{FF2B5EF4-FFF2-40B4-BE49-F238E27FC236}">
              <a16:creationId xmlns:a16="http://schemas.microsoft.com/office/drawing/2014/main" id="{00000000-0008-0000-0000-00008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8" name="Line 355">
          <a:extLst>
            <a:ext uri="{FF2B5EF4-FFF2-40B4-BE49-F238E27FC236}">
              <a16:creationId xmlns:a16="http://schemas.microsoft.com/office/drawing/2014/main" id="{00000000-0008-0000-0000-00008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59" name="Line 356">
          <a:extLst>
            <a:ext uri="{FF2B5EF4-FFF2-40B4-BE49-F238E27FC236}">
              <a16:creationId xmlns:a16="http://schemas.microsoft.com/office/drawing/2014/main" id="{00000000-0008-0000-0000-00008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0" name="Line 357">
          <a:extLst>
            <a:ext uri="{FF2B5EF4-FFF2-40B4-BE49-F238E27FC236}">
              <a16:creationId xmlns:a16="http://schemas.microsoft.com/office/drawing/2014/main" id="{00000000-0008-0000-0000-00008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1" name="Line 358">
          <a:extLst>
            <a:ext uri="{FF2B5EF4-FFF2-40B4-BE49-F238E27FC236}">
              <a16:creationId xmlns:a16="http://schemas.microsoft.com/office/drawing/2014/main" id="{00000000-0008-0000-0000-00008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2" name="Line 359">
          <a:extLst>
            <a:ext uri="{FF2B5EF4-FFF2-40B4-BE49-F238E27FC236}">
              <a16:creationId xmlns:a16="http://schemas.microsoft.com/office/drawing/2014/main" id="{00000000-0008-0000-0000-00008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3" name="Line 360">
          <a:extLst>
            <a:ext uri="{FF2B5EF4-FFF2-40B4-BE49-F238E27FC236}">
              <a16:creationId xmlns:a16="http://schemas.microsoft.com/office/drawing/2014/main" id="{00000000-0008-0000-0000-00008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4" name="Line 361">
          <a:extLst>
            <a:ext uri="{FF2B5EF4-FFF2-40B4-BE49-F238E27FC236}">
              <a16:creationId xmlns:a16="http://schemas.microsoft.com/office/drawing/2014/main" id="{00000000-0008-0000-0000-00008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5" name="Line 362">
          <a:extLst>
            <a:ext uri="{FF2B5EF4-FFF2-40B4-BE49-F238E27FC236}">
              <a16:creationId xmlns:a16="http://schemas.microsoft.com/office/drawing/2014/main" id="{00000000-0008-0000-0000-00008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6" name="Line 363">
          <a:extLst>
            <a:ext uri="{FF2B5EF4-FFF2-40B4-BE49-F238E27FC236}">
              <a16:creationId xmlns:a16="http://schemas.microsoft.com/office/drawing/2014/main" id="{00000000-0008-0000-0000-00008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7" name="Line 364">
          <a:extLst>
            <a:ext uri="{FF2B5EF4-FFF2-40B4-BE49-F238E27FC236}">
              <a16:creationId xmlns:a16="http://schemas.microsoft.com/office/drawing/2014/main" id="{00000000-0008-0000-0000-00008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8" name="Line 365">
          <a:extLst>
            <a:ext uri="{FF2B5EF4-FFF2-40B4-BE49-F238E27FC236}">
              <a16:creationId xmlns:a16="http://schemas.microsoft.com/office/drawing/2014/main" id="{00000000-0008-0000-0000-00008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69" name="Line 366">
          <a:extLst>
            <a:ext uri="{FF2B5EF4-FFF2-40B4-BE49-F238E27FC236}">
              <a16:creationId xmlns:a16="http://schemas.microsoft.com/office/drawing/2014/main" id="{00000000-0008-0000-0000-00008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0" name="Line 367">
          <a:extLst>
            <a:ext uri="{FF2B5EF4-FFF2-40B4-BE49-F238E27FC236}">
              <a16:creationId xmlns:a16="http://schemas.microsoft.com/office/drawing/2014/main" id="{00000000-0008-0000-0000-00008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1" name="Line 368">
          <a:extLst>
            <a:ext uri="{FF2B5EF4-FFF2-40B4-BE49-F238E27FC236}">
              <a16:creationId xmlns:a16="http://schemas.microsoft.com/office/drawing/2014/main" id="{00000000-0008-0000-0000-00008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2" name="Line 369">
          <a:extLst>
            <a:ext uri="{FF2B5EF4-FFF2-40B4-BE49-F238E27FC236}">
              <a16:creationId xmlns:a16="http://schemas.microsoft.com/office/drawing/2014/main" id="{00000000-0008-0000-0000-00009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3" name="Line 370">
          <a:extLst>
            <a:ext uri="{FF2B5EF4-FFF2-40B4-BE49-F238E27FC236}">
              <a16:creationId xmlns:a16="http://schemas.microsoft.com/office/drawing/2014/main" id="{00000000-0008-0000-0000-00009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4" name="Line 371">
          <a:extLst>
            <a:ext uri="{FF2B5EF4-FFF2-40B4-BE49-F238E27FC236}">
              <a16:creationId xmlns:a16="http://schemas.microsoft.com/office/drawing/2014/main" id="{00000000-0008-0000-0000-00009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5" name="Line 372">
          <a:extLst>
            <a:ext uri="{FF2B5EF4-FFF2-40B4-BE49-F238E27FC236}">
              <a16:creationId xmlns:a16="http://schemas.microsoft.com/office/drawing/2014/main" id="{00000000-0008-0000-0000-00009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6" name="Line 373">
          <a:extLst>
            <a:ext uri="{FF2B5EF4-FFF2-40B4-BE49-F238E27FC236}">
              <a16:creationId xmlns:a16="http://schemas.microsoft.com/office/drawing/2014/main" id="{00000000-0008-0000-0000-00009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7" name="Line 374">
          <a:extLst>
            <a:ext uri="{FF2B5EF4-FFF2-40B4-BE49-F238E27FC236}">
              <a16:creationId xmlns:a16="http://schemas.microsoft.com/office/drawing/2014/main" id="{00000000-0008-0000-0000-00009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8" name="Line 375">
          <a:extLst>
            <a:ext uri="{FF2B5EF4-FFF2-40B4-BE49-F238E27FC236}">
              <a16:creationId xmlns:a16="http://schemas.microsoft.com/office/drawing/2014/main" id="{00000000-0008-0000-0000-00009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79" name="Line 376">
          <a:extLst>
            <a:ext uri="{FF2B5EF4-FFF2-40B4-BE49-F238E27FC236}">
              <a16:creationId xmlns:a16="http://schemas.microsoft.com/office/drawing/2014/main" id="{00000000-0008-0000-0000-00009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0" name="Line 377">
          <a:extLst>
            <a:ext uri="{FF2B5EF4-FFF2-40B4-BE49-F238E27FC236}">
              <a16:creationId xmlns:a16="http://schemas.microsoft.com/office/drawing/2014/main" id="{00000000-0008-0000-0000-00009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1" name="Line 378">
          <a:extLst>
            <a:ext uri="{FF2B5EF4-FFF2-40B4-BE49-F238E27FC236}">
              <a16:creationId xmlns:a16="http://schemas.microsoft.com/office/drawing/2014/main" id="{00000000-0008-0000-0000-00009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2" name="Line 379">
          <a:extLst>
            <a:ext uri="{FF2B5EF4-FFF2-40B4-BE49-F238E27FC236}">
              <a16:creationId xmlns:a16="http://schemas.microsoft.com/office/drawing/2014/main" id="{00000000-0008-0000-0000-00009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3" name="Line 380">
          <a:extLst>
            <a:ext uri="{FF2B5EF4-FFF2-40B4-BE49-F238E27FC236}">
              <a16:creationId xmlns:a16="http://schemas.microsoft.com/office/drawing/2014/main" id="{00000000-0008-0000-0000-00009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4" name="Line 381">
          <a:extLst>
            <a:ext uri="{FF2B5EF4-FFF2-40B4-BE49-F238E27FC236}">
              <a16:creationId xmlns:a16="http://schemas.microsoft.com/office/drawing/2014/main" id="{00000000-0008-0000-0000-00009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5" name="Line 382">
          <a:extLst>
            <a:ext uri="{FF2B5EF4-FFF2-40B4-BE49-F238E27FC236}">
              <a16:creationId xmlns:a16="http://schemas.microsoft.com/office/drawing/2014/main" id="{00000000-0008-0000-0000-00009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6" name="Line 383">
          <a:extLst>
            <a:ext uri="{FF2B5EF4-FFF2-40B4-BE49-F238E27FC236}">
              <a16:creationId xmlns:a16="http://schemas.microsoft.com/office/drawing/2014/main" id="{00000000-0008-0000-0000-00009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7" name="Line 384">
          <a:extLst>
            <a:ext uri="{FF2B5EF4-FFF2-40B4-BE49-F238E27FC236}">
              <a16:creationId xmlns:a16="http://schemas.microsoft.com/office/drawing/2014/main" id="{00000000-0008-0000-0000-00009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8" name="Line 385">
          <a:extLst>
            <a:ext uri="{FF2B5EF4-FFF2-40B4-BE49-F238E27FC236}">
              <a16:creationId xmlns:a16="http://schemas.microsoft.com/office/drawing/2014/main" id="{00000000-0008-0000-0000-0000A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89" name="Line 386">
          <a:extLst>
            <a:ext uri="{FF2B5EF4-FFF2-40B4-BE49-F238E27FC236}">
              <a16:creationId xmlns:a16="http://schemas.microsoft.com/office/drawing/2014/main" id="{00000000-0008-0000-0000-0000A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0" name="Line 387">
          <a:extLst>
            <a:ext uri="{FF2B5EF4-FFF2-40B4-BE49-F238E27FC236}">
              <a16:creationId xmlns:a16="http://schemas.microsoft.com/office/drawing/2014/main" id="{00000000-0008-0000-0000-0000A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1" name="Line 388">
          <a:extLst>
            <a:ext uri="{FF2B5EF4-FFF2-40B4-BE49-F238E27FC236}">
              <a16:creationId xmlns:a16="http://schemas.microsoft.com/office/drawing/2014/main" id="{00000000-0008-0000-0000-0000A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2" name="Line 389">
          <a:extLst>
            <a:ext uri="{FF2B5EF4-FFF2-40B4-BE49-F238E27FC236}">
              <a16:creationId xmlns:a16="http://schemas.microsoft.com/office/drawing/2014/main" id="{00000000-0008-0000-0000-0000A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3" name="Line 390">
          <a:extLst>
            <a:ext uri="{FF2B5EF4-FFF2-40B4-BE49-F238E27FC236}">
              <a16:creationId xmlns:a16="http://schemas.microsoft.com/office/drawing/2014/main" id="{00000000-0008-0000-0000-0000A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4" name="Line 391">
          <a:extLst>
            <a:ext uri="{FF2B5EF4-FFF2-40B4-BE49-F238E27FC236}">
              <a16:creationId xmlns:a16="http://schemas.microsoft.com/office/drawing/2014/main" id="{00000000-0008-0000-0000-0000A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5" name="Line 392">
          <a:extLst>
            <a:ext uri="{FF2B5EF4-FFF2-40B4-BE49-F238E27FC236}">
              <a16:creationId xmlns:a16="http://schemas.microsoft.com/office/drawing/2014/main" id="{00000000-0008-0000-0000-0000A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6" name="Line 393">
          <a:extLst>
            <a:ext uri="{FF2B5EF4-FFF2-40B4-BE49-F238E27FC236}">
              <a16:creationId xmlns:a16="http://schemas.microsoft.com/office/drawing/2014/main" id="{00000000-0008-0000-0000-0000A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7" name="Line 394">
          <a:extLst>
            <a:ext uri="{FF2B5EF4-FFF2-40B4-BE49-F238E27FC236}">
              <a16:creationId xmlns:a16="http://schemas.microsoft.com/office/drawing/2014/main" id="{00000000-0008-0000-0000-0000A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8" name="Line 395">
          <a:extLst>
            <a:ext uri="{FF2B5EF4-FFF2-40B4-BE49-F238E27FC236}">
              <a16:creationId xmlns:a16="http://schemas.microsoft.com/office/drawing/2014/main" id="{00000000-0008-0000-0000-0000A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299" name="Line 396">
          <a:extLst>
            <a:ext uri="{FF2B5EF4-FFF2-40B4-BE49-F238E27FC236}">
              <a16:creationId xmlns:a16="http://schemas.microsoft.com/office/drawing/2014/main" id="{00000000-0008-0000-0000-0000A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0" name="Line 397">
          <a:extLst>
            <a:ext uri="{FF2B5EF4-FFF2-40B4-BE49-F238E27FC236}">
              <a16:creationId xmlns:a16="http://schemas.microsoft.com/office/drawing/2014/main" id="{00000000-0008-0000-0000-0000A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1" name="Line 398">
          <a:extLst>
            <a:ext uri="{FF2B5EF4-FFF2-40B4-BE49-F238E27FC236}">
              <a16:creationId xmlns:a16="http://schemas.microsoft.com/office/drawing/2014/main" id="{00000000-0008-0000-0000-0000A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2" name="Line 399">
          <a:extLst>
            <a:ext uri="{FF2B5EF4-FFF2-40B4-BE49-F238E27FC236}">
              <a16:creationId xmlns:a16="http://schemas.microsoft.com/office/drawing/2014/main" id="{00000000-0008-0000-0000-0000A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3" name="Line 400">
          <a:extLst>
            <a:ext uri="{FF2B5EF4-FFF2-40B4-BE49-F238E27FC236}">
              <a16:creationId xmlns:a16="http://schemas.microsoft.com/office/drawing/2014/main" id="{00000000-0008-0000-0000-0000A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4" name="Line 401">
          <a:extLst>
            <a:ext uri="{FF2B5EF4-FFF2-40B4-BE49-F238E27FC236}">
              <a16:creationId xmlns:a16="http://schemas.microsoft.com/office/drawing/2014/main" id="{00000000-0008-0000-0000-0000B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5" name="Line 402">
          <a:extLst>
            <a:ext uri="{FF2B5EF4-FFF2-40B4-BE49-F238E27FC236}">
              <a16:creationId xmlns:a16="http://schemas.microsoft.com/office/drawing/2014/main" id="{00000000-0008-0000-0000-0000B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6" name="Line 403">
          <a:extLst>
            <a:ext uri="{FF2B5EF4-FFF2-40B4-BE49-F238E27FC236}">
              <a16:creationId xmlns:a16="http://schemas.microsoft.com/office/drawing/2014/main" id="{00000000-0008-0000-0000-0000B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7" name="Line 404">
          <a:extLst>
            <a:ext uri="{FF2B5EF4-FFF2-40B4-BE49-F238E27FC236}">
              <a16:creationId xmlns:a16="http://schemas.microsoft.com/office/drawing/2014/main" id="{00000000-0008-0000-0000-0000B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8" name="Line 405">
          <a:extLst>
            <a:ext uri="{FF2B5EF4-FFF2-40B4-BE49-F238E27FC236}">
              <a16:creationId xmlns:a16="http://schemas.microsoft.com/office/drawing/2014/main" id="{00000000-0008-0000-0000-0000B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09" name="Line 406">
          <a:extLst>
            <a:ext uri="{FF2B5EF4-FFF2-40B4-BE49-F238E27FC236}">
              <a16:creationId xmlns:a16="http://schemas.microsoft.com/office/drawing/2014/main" id="{00000000-0008-0000-0000-0000B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0" name="Line 407">
          <a:extLst>
            <a:ext uri="{FF2B5EF4-FFF2-40B4-BE49-F238E27FC236}">
              <a16:creationId xmlns:a16="http://schemas.microsoft.com/office/drawing/2014/main" id="{00000000-0008-0000-0000-0000B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1" name="AutoShape 408">
          <a:extLst>
            <a:ext uri="{FF2B5EF4-FFF2-40B4-BE49-F238E27FC236}">
              <a16:creationId xmlns:a16="http://schemas.microsoft.com/office/drawing/2014/main" id="{00000000-0008-0000-0000-0000B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2" name="AutoShape 409">
          <a:extLst>
            <a:ext uri="{FF2B5EF4-FFF2-40B4-BE49-F238E27FC236}">
              <a16:creationId xmlns:a16="http://schemas.microsoft.com/office/drawing/2014/main" id="{00000000-0008-0000-0000-0000B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3" name="AutoShape 410">
          <a:extLst>
            <a:ext uri="{FF2B5EF4-FFF2-40B4-BE49-F238E27FC236}">
              <a16:creationId xmlns:a16="http://schemas.microsoft.com/office/drawing/2014/main" id="{00000000-0008-0000-0000-0000B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4" name="AutoShape 411">
          <a:extLst>
            <a:ext uri="{FF2B5EF4-FFF2-40B4-BE49-F238E27FC236}">
              <a16:creationId xmlns:a16="http://schemas.microsoft.com/office/drawing/2014/main" id="{00000000-0008-0000-0000-0000B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5" name="AutoShape 412">
          <a:extLst>
            <a:ext uri="{FF2B5EF4-FFF2-40B4-BE49-F238E27FC236}">
              <a16:creationId xmlns:a16="http://schemas.microsoft.com/office/drawing/2014/main" id="{00000000-0008-0000-0000-0000B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6" name="AutoShape 413">
          <a:extLst>
            <a:ext uri="{FF2B5EF4-FFF2-40B4-BE49-F238E27FC236}">
              <a16:creationId xmlns:a16="http://schemas.microsoft.com/office/drawing/2014/main" id="{00000000-0008-0000-0000-0000B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7" name="AutoShape 414">
          <a:extLst>
            <a:ext uri="{FF2B5EF4-FFF2-40B4-BE49-F238E27FC236}">
              <a16:creationId xmlns:a16="http://schemas.microsoft.com/office/drawing/2014/main" id="{00000000-0008-0000-0000-0000B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8" name="AutoShape 415">
          <a:extLst>
            <a:ext uri="{FF2B5EF4-FFF2-40B4-BE49-F238E27FC236}">
              <a16:creationId xmlns:a16="http://schemas.microsoft.com/office/drawing/2014/main" id="{00000000-0008-0000-0000-0000B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19" name="AutoShape 416">
          <a:extLst>
            <a:ext uri="{FF2B5EF4-FFF2-40B4-BE49-F238E27FC236}">
              <a16:creationId xmlns:a16="http://schemas.microsoft.com/office/drawing/2014/main" id="{00000000-0008-0000-0000-0000B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0" name="AutoShape 417">
          <a:extLst>
            <a:ext uri="{FF2B5EF4-FFF2-40B4-BE49-F238E27FC236}">
              <a16:creationId xmlns:a16="http://schemas.microsoft.com/office/drawing/2014/main" id="{00000000-0008-0000-0000-0000C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1" name="AutoShape 418">
          <a:extLst>
            <a:ext uri="{FF2B5EF4-FFF2-40B4-BE49-F238E27FC236}">
              <a16:creationId xmlns:a16="http://schemas.microsoft.com/office/drawing/2014/main" id="{00000000-0008-0000-0000-0000C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2" name="AutoShape 419">
          <a:extLst>
            <a:ext uri="{FF2B5EF4-FFF2-40B4-BE49-F238E27FC236}">
              <a16:creationId xmlns:a16="http://schemas.microsoft.com/office/drawing/2014/main" id="{00000000-0008-0000-0000-0000C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3" name="AutoShape 420">
          <a:extLst>
            <a:ext uri="{FF2B5EF4-FFF2-40B4-BE49-F238E27FC236}">
              <a16:creationId xmlns:a16="http://schemas.microsoft.com/office/drawing/2014/main" id="{00000000-0008-0000-0000-0000C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4" name="AutoShape 421">
          <a:extLst>
            <a:ext uri="{FF2B5EF4-FFF2-40B4-BE49-F238E27FC236}">
              <a16:creationId xmlns:a16="http://schemas.microsoft.com/office/drawing/2014/main" id="{00000000-0008-0000-0000-0000C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5" name="AutoShape 422">
          <a:extLst>
            <a:ext uri="{FF2B5EF4-FFF2-40B4-BE49-F238E27FC236}">
              <a16:creationId xmlns:a16="http://schemas.microsoft.com/office/drawing/2014/main" id="{00000000-0008-0000-0000-0000C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6" name="AutoShape 423">
          <a:extLst>
            <a:ext uri="{FF2B5EF4-FFF2-40B4-BE49-F238E27FC236}">
              <a16:creationId xmlns:a16="http://schemas.microsoft.com/office/drawing/2014/main" id="{00000000-0008-0000-0000-0000C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7" name="AutoShape 424">
          <a:extLst>
            <a:ext uri="{FF2B5EF4-FFF2-40B4-BE49-F238E27FC236}">
              <a16:creationId xmlns:a16="http://schemas.microsoft.com/office/drawing/2014/main" id="{00000000-0008-0000-0000-0000C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8" name="AutoShape 425">
          <a:extLst>
            <a:ext uri="{FF2B5EF4-FFF2-40B4-BE49-F238E27FC236}">
              <a16:creationId xmlns:a16="http://schemas.microsoft.com/office/drawing/2014/main" id="{00000000-0008-0000-0000-0000C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29" name="AutoShape 426">
          <a:extLst>
            <a:ext uri="{FF2B5EF4-FFF2-40B4-BE49-F238E27FC236}">
              <a16:creationId xmlns:a16="http://schemas.microsoft.com/office/drawing/2014/main" id="{00000000-0008-0000-0000-0000C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0" name="AutoShape 427">
          <a:extLst>
            <a:ext uri="{FF2B5EF4-FFF2-40B4-BE49-F238E27FC236}">
              <a16:creationId xmlns:a16="http://schemas.microsoft.com/office/drawing/2014/main" id="{00000000-0008-0000-0000-0000C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1" name="AutoShape 428">
          <a:extLst>
            <a:ext uri="{FF2B5EF4-FFF2-40B4-BE49-F238E27FC236}">
              <a16:creationId xmlns:a16="http://schemas.microsoft.com/office/drawing/2014/main" id="{00000000-0008-0000-0000-0000C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2" name="AutoShape 429">
          <a:extLst>
            <a:ext uri="{FF2B5EF4-FFF2-40B4-BE49-F238E27FC236}">
              <a16:creationId xmlns:a16="http://schemas.microsoft.com/office/drawing/2014/main" id="{00000000-0008-0000-0000-0000C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3" name="AutoShape 430">
          <a:extLst>
            <a:ext uri="{FF2B5EF4-FFF2-40B4-BE49-F238E27FC236}">
              <a16:creationId xmlns:a16="http://schemas.microsoft.com/office/drawing/2014/main" id="{00000000-0008-0000-0000-0000C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4" name="AutoShape 431">
          <a:extLst>
            <a:ext uri="{FF2B5EF4-FFF2-40B4-BE49-F238E27FC236}">
              <a16:creationId xmlns:a16="http://schemas.microsoft.com/office/drawing/2014/main" id="{00000000-0008-0000-0000-0000C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5" name="AutoShape 432">
          <a:extLst>
            <a:ext uri="{FF2B5EF4-FFF2-40B4-BE49-F238E27FC236}">
              <a16:creationId xmlns:a16="http://schemas.microsoft.com/office/drawing/2014/main" id="{00000000-0008-0000-0000-0000C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6" name="AutoShape 433">
          <a:extLst>
            <a:ext uri="{FF2B5EF4-FFF2-40B4-BE49-F238E27FC236}">
              <a16:creationId xmlns:a16="http://schemas.microsoft.com/office/drawing/2014/main" id="{00000000-0008-0000-0000-0000D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7" name="AutoShape 434">
          <a:extLst>
            <a:ext uri="{FF2B5EF4-FFF2-40B4-BE49-F238E27FC236}">
              <a16:creationId xmlns:a16="http://schemas.microsoft.com/office/drawing/2014/main" id="{00000000-0008-0000-0000-0000D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8" name="AutoShape 435">
          <a:extLst>
            <a:ext uri="{FF2B5EF4-FFF2-40B4-BE49-F238E27FC236}">
              <a16:creationId xmlns:a16="http://schemas.microsoft.com/office/drawing/2014/main" id="{00000000-0008-0000-0000-0000D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39" name="AutoShape 436">
          <a:extLst>
            <a:ext uri="{FF2B5EF4-FFF2-40B4-BE49-F238E27FC236}">
              <a16:creationId xmlns:a16="http://schemas.microsoft.com/office/drawing/2014/main" id="{00000000-0008-0000-0000-0000D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0" name="AutoShape 437">
          <a:extLst>
            <a:ext uri="{FF2B5EF4-FFF2-40B4-BE49-F238E27FC236}">
              <a16:creationId xmlns:a16="http://schemas.microsoft.com/office/drawing/2014/main" id="{00000000-0008-0000-0000-0000D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1" name="Line 440">
          <a:extLst>
            <a:ext uri="{FF2B5EF4-FFF2-40B4-BE49-F238E27FC236}">
              <a16:creationId xmlns:a16="http://schemas.microsoft.com/office/drawing/2014/main" id="{00000000-0008-0000-0000-0000D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2" name="Line 441">
          <a:extLst>
            <a:ext uri="{FF2B5EF4-FFF2-40B4-BE49-F238E27FC236}">
              <a16:creationId xmlns:a16="http://schemas.microsoft.com/office/drawing/2014/main" id="{00000000-0008-0000-0000-0000D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3" name="Line 442">
          <a:extLst>
            <a:ext uri="{FF2B5EF4-FFF2-40B4-BE49-F238E27FC236}">
              <a16:creationId xmlns:a16="http://schemas.microsoft.com/office/drawing/2014/main" id="{00000000-0008-0000-0000-0000D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4" name="Line 443">
          <a:extLst>
            <a:ext uri="{FF2B5EF4-FFF2-40B4-BE49-F238E27FC236}">
              <a16:creationId xmlns:a16="http://schemas.microsoft.com/office/drawing/2014/main" id="{00000000-0008-0000-0000-0000D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5" name="Line 444">
          <a:extLst>
            <a:ext uri="{FF2B5EF4-FFF2-40B4-BE49-F238E27FC236}">
              <a16:creationId xmlns:a16="http://schemas.microsoft.com/office/drawing/2014/main" id="{00000000-0008-0000-0000-0000D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6" name="Line 445">
          <a:extLst>
            <a:ext uri="{FF2B5EF4-FFF2-40B4-BE49-F238E27FC236}">
              <a16:creationId xmlns:a16="http://schemas.microsoft.com/office/drawing/2014/main" id="{00000000-0008-0000-0000-0000D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7" name="Line 446">
          <a:extLst>
            <a:ext uri="{FF2B5EF4-FFF2-40B4-BE49-F238E27FC236}">
              <a16:creationId xmlns:a16="http://schemas.microsoft.com/office/drawing/2014/main" id="{00000000-0008-0000-0000-0000D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8" name="Line 447">
          <a:extLst>
            <a:ext uri="{FF2B5EF4-FFF2-40B4-BE49-F238E27FC236}">
              <a16:creationId xmlns:a16="http://schemas.microsoft.com/office/drawing/2014/main" id="{00000000-0008-0000-0000-0000D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49" name="Line 448">
          <a:extLst>
            <a:ext uri="{FF2B5EF4-FFF2-40B4-BE49-F238E27FC236}">
              <a16:creationId xmlns:a16="http://schemas.microsoft.com/office/drawing/2014/main" id="{00000000-0008-0000-0000-0000D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0" name="Line 449">
          <a:extLst>
            <a:ext uri="{FF2B5EF4-FFF2-40B4-BE49-F238E27FC236}">
              <a16:creationId xmlns:a16="http://schemas.microsoft.com/office/drawing/2014/main" id="{00000000-0008-0000-0000-0000D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1" name="Line 450">
          <a:extLst>
            <a:ext uri="{FF2B5EF4-FFF2-40B4-BE49-F238E27FC236}">
              <a16:creationId xmlns:a16="http://schemas.microsoft.com/office/drawing/2014/main" id="{00000000-0008-0000-0000-0000D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2" name="Line 451">
          <a:extLst>
            <a:ext uri="{FF2B5EF4-FFF2-40B4-BE49-F238E27FC236}">
              <a16:creationId xmlns:a16="http://schemas.microsoft.com/office/drawing/2014/main" id="{00000000-0008-0000-0000-0000E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3" name="Line 452">
          <a:extLst>
            <a:ext uri="{FF2B5EF4-FFF2-40B4-BE49-F238E27FC236}">
              <a16:creationId xmlns:a16="http://schemas.microsoft.com/office/drawing/2014/main" id="{00000000-0008-0000-0000-0000E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4" name="Line 453">
          <a:extLst>
            <a:ext uri="{FF2B5EF4-FFF2-40B4-BE49-F238E27FC236}">
              <a16:creationId xmlns:a16="http://schemas.microsoft.com/office/drawing/2014/main" id="{00000000-0008-0000-0000-0000E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5" name="Line 454">
          <a:extLst>
            <a:ext uri="{FF2B5EF4-FFF2-40B4-BE49-F238E27FC236}">
              <a16:creationId xmlns:a16="http://schemas.microsoft.com/office/drawing/2014/main" id="{00000000-0008-0000-0000-0000E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6" name="Line 455">
          <a:extLst>
            <a:ext uri="{FF2B5EF4-FFF2-40B4-BE49-F238E27FC236}">
              <a16:creationId xmlns:a16="http://schemas.microsoft.com/office/drawing/2014/main" id="{00000000-0008-0000-0000-0000E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7" name="Line 456">
          <a:extLst>
            <a:ext uri="{FF2B5EF4-FFF2-40B4-BE49-F238E27FC236}">
              <a16:creationId xmlns:a16="http://schemas.microsoft.com/office/drawing/2014/main" id="{00000000-0008-0000-0000-0000E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8" name="Line 457">
          <a:extLst>
            <a:ext uri="{FF2B5EF4-FFF2-40B4-BE49-F238E27FC236}">
              <a16:creationId xmlns:a16="http://schemas.microsoft.com/office/drawing/2014/main" id="{00000000-0008-0000-0000-0000E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59" name="Line 458">
          <a:extLst>
            <a:ext uri="{FF2B5EF4-FFF2-40B4-BE49-F238E27FC236}">
              <a16:creationId xmlns:a16="http://schemas.microsoft.com/office/drawing/2014/main" id="{00000000-0008-0000-0000-0000E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0" name="Line 459">
          <a:extLst>
            <a:ext uri="{FF2B5EF4-FFF2-40B4-BE49-F238E27FC236}">
              <a16:creationId xmlns:a16="http://schemas.microsoft.com/office/drawing/2014/main" id="{00000000-0008-0000-0000-0000E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1" name="Line 460">
          <a:extLst>
            <a:ext uri="{FF2B5EF4-FFF2-40B4-BE49-F238E27FC236}">
              <a16:creationId xmlns:a16="http://schemas.microsoft.com/office/drawing/2014/main" id="{00000000-0008-0000-0000-0000E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2" name="Line 461">
          <a:extLst>
            <a:ext uri="{FF2B5EF4-FFF2-40B4-BE49-F238E27FC236}">
              <a16:creationId xmlns:a16="http://schemas.microsoft.com/office/drawing/2014/main" id="{00000000-0008-0000-0000-0000E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3" name="Line 462">
          <a:extLst>
            <a:ext uri="{FF2B5EF4-FFF2-40B4-BE49-F238E27FC236}">
              <a16:creationId xmlns:a16="http://schemas.microsoft.com/office/drawing/2014/main" id="{00000000-0008-0000-0000-0000E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4" name="Line 463">
          <a:extLst>
            <a:ext uri="{FF2B5EF4-FFF2-40B4-BE49-F238E27FC236}">
              <a16:creationId xmlns:a16="http://schemas.microsoft.com/office/drawing/2014/main" id="{00000000-0008-0000-0000-0000E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5" name="Line 464">
          <a:extLst>
            <a:ext uri="{FF2B5EF4-FFF2-40B4-BE49-F238E27FC236}">
              <a16:creationId xmlns:a16="http://schemas.microsoft.com/office/drawing/2014/main" id="{00000000-0008-0000-0000-0000E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6" name="Line 465">
          <a:extLst>
            <a:ext uri="{FF2B5EF4-FFF2-40B4-BE49-F238E27FC236}">
              <a16:creationId xmlns:a16="http://schemas.microsoft.com/office/drawing/2014/main" id="{00000000-0008-0000-0000-0000E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7" name="Line 466">
          <a:extLst>
            <a:ext uri="{FF2B5EF4-FFF2-40B4-BE49-F238E27FC236}">
              <a16:creationId xmlns:a16="http://schemas.microsoft.com/office/drawing/2014/main" id="{00000000-0008-0000-0000-0000E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8" name="Line 467">
          <a:extLst>
            <a:ext uri="{FF2B5EF4-FFF2-40B4-BE49-F238E27FC236}">
              <a16:creationId xmlns:a16="http://schemas.microsoft.com/office/drawing/2014/main" id="{00000000-0008-0000-0000-0000F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69" name="Line 468">
          <a:extLst>
            <a:ext uri="{FF2B5EF4-FFF2-40B4-BE49-F238E27FC236}">
              <a16:creationId xmlns:a16="http://schemas.microsoft.com/office/drawing/2014/main" id="{00000000-0008-0000-0000-0000F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0" name="Line 469">
          <a:extLst>
            <a:ext uri="{FF2B5EF4-FFF2-40B4-BE49-F238E27FC236}">
              <a16:creationId xmlns:a16="http://schemas.microsoft.com/office/drawing/2014/main" id="{00000000-0008-0000-0000-0000F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1" name="Line 470">
          <a:extLst>
            <a:ext uri="{FF2B5EF4-FFF2-40B4-BE49-F238E27FC236}">
              <a16:creationId xmlns:a16="http://schemas.microsoft.com/office/drawing/2014/main" id="{00000000-0008-0000-0000-0000F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2" name="Line 471">
          <a:extLst>
            <a:ext uri="{FF2B5EF4-FFF2-40B4-BE49-F238E27FC236}">
              <a16:creationId xmlns:a16="http://schemas.microsoft.com/office/drawing/2014/main" id="{00000000-0008-0000-0000-0000F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3" name="Line 472">
          <a:extLst>
            <a:ext uri="{FF2B5EF4-FFF2-40B4-BE49-F238E27FC236}">
              <a16:creationId xmlns:a16="http://schemas.microsoft.com/office/drawing/2014/main" id="{00000000-0008-0000-0000-0000F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4" name="Line 473">
          <a:extLst>
            <a:ext uri="{FF2B5EF4-FFF2-40B4-BE49-F238E27FC236}">
              <a16:creationId xmlns:a16="http://schemas.microsoft.com/office/drawing/2014/main" id="{00000000-0008-0000-0000-0000F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5" name="Line 474">
          <a:extLst>
            <a:ext uri="{FF2B5EF4-FFF2-40B4-BE49-F238E27FC236}">
              <a16:creationId xmlns:a16="http://schemas.microsoft.com/office/drawing/2014/main" id="{00000000-0008-0000-0000-0000F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6" name="Line 475">
          <a:extLst>
            <a:ext uri="{FF2B5EF4-FFF2-40B4-BE49-F238E27FC236}">
              <a16:creationId xmlns:a16="http://schemas.microsoft.com/office/drawing/2014/main" id="{00000000-0008-0000-0000-0000F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7" name="Line 476">
          <a:extLst>
            <a:ext uri="{FF2B5EF4-FFF2-40B4-BE49-F238E27FC236}">
              <a16:creationId xmlns:a16="http://schemas.microsoft.com/office/drawing/2014/main" id="{00000000-0008-0000-0000-0000F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8" name="Line 477">
          <a:extLst>
            <a:ext uri="{FF2B5EF4-FFF2-40B4-BE49-F238E27FC236}">
              <a16:creationId xmlns:a16="http://schemas.microsoft.com/office/drawing/2014/main" id="{00000000-0008-0000-0000-0000F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79" name="Line 478">
          <a:extLst>
            <a:ext uri="{FF2B5EF4-FFF2-40B4-BE49-F238E27FC236}">
              <a16:creationId xmlns:a16="http://schemas.microsoft.com/office/drawing/2014/main" id="{00000000-0008-0000-0000-0000F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0" name="Line 479">
          <a:extLst>
            <a:ext uri="{FF2B5EF4-FFF2-40B4-BE49-F238E27FC236}">
              <a16:creationId xmlns:a16="http://schemas.microsoft.com/office/drawing/2014/main" id="{00000000-0008-0000-0000-0000F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1" name="Line 480">
          <a:extLst>
            <a:ext uri="{FF2B5EF4-FFF2-40B4-BE49-F238E27FC236}">
              <a16:creationId xmlns:a16="http://schemas.microsoft.com/office/drawing/2014/main" id="{00000000-0008-0000-0000-0000F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2" name="Line 481">
          <a:extLst>
            <a:ext uri="{FF2B5EF4-FFF2-40B4-BE49-F238E27FC236}">
              <a16:creationId xmlns:a16="http://schemas.microsoft.com/office/drawing/2014/main" id="{00000000-0008-0000-0000-0000F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3" name="Line 482">
          <a:extLst>
            <a:ext uri="{FF2B5EF4-FFF2-40B4-BE49-F238E27FC236}">
              <a16:creationId xmlns:a16="http://schemas.microsoft.com/office/drawing/2014/main" id="{00000000-0008-0000-0000-0000F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4" name="Line 483">
          <a:extLst>
            <a:ext uri="{FF2B5EF4-FFF2-40B4-BE49-F238E27FC236}">
              <a16:creationId xmlns:a16="http://schemas.microsoft.com/office/drawing/2014/main" id="{00000000-0008-0000-0000-00000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5" name="Line 484">
          <a:extLst>
            <a:ext uri="{FF2B5EF4-FFF2-40B4-BE49-F238E27FC236}">
              <a16:creationId xmlns:a16="http://schemas.microsoft.com/office/drawing/2014/main" id="{00000000-0008-0000-0000-00000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6" name="Line 485">
          <a:extLst>
            <a:ext uri="{FF2B5EF4-FFF2-40B4-BE49-F238E27FC236}">
              <a16:creationId xmlns:a16="http://schemas.microsoft.com/office/drawing/2014/main" id="{00000000-0008-0000-0000-00000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7" name="Line 486">
          <a:extLst>
            <a:ext uri="{FF2B5EF4-FFF2-40B4-BE49-F238E27FC236}">
              <a16:creationId xmlns:a16="http://schemas.microsoft.com/office/drawing/2014/main" id="{00000000-0008-0000-0000-00000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8" name="Line 487">
          <a:extLst>
            <a:ext uri="{FF2B5EF4-FFF2-40B4-BE49-F238E27FC236}">
              <a16:creationId xmlns:a16="http://schemas.microsoft.com/office/drawing/2014/main" id="{00000000-0008-0000-0000-00000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89" name="Line 488">
          <a:extLst>
            <a:ext uri="{FF2B5EF4-FFF2-40B4-BE49-F238E27FC236}">
              <a16:creationId xmlns:a16="http://schemas.microsoft.com/office/drawing/2014/main" id="{00000000-0008-0000-0000-00000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0" name="Line 489">
          <a:extLst>
            <a:ext uri="{FF2B5EF4-FFF2-40B4-BE49-F238E27FC236}">
              <a16:creationId xmlns:a16="http://schemas.microsoft.com/office/drawing/2014/main" id="{00000000-0008-0000-0000-00000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1" name="Line 490">
          <a:extLst>
            <a:ext uri="{FF2B5EF4-FFF2-40B4-BE49-F238E27FC236}">
              <a16:creationId xmlns:a16="http://schemas.microsoft.com/office/drawing/2014/main" id="{00000000-0008-0000-0000-00000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2" name="Line 491">
          <a:extLst>
            <a:ext uri="{FF2B5EF4-FFF2-40B4-BE49-F238E27FC236}">
              <a16:creationId xmlns:a16="http://schemas.microsoft.com/office/drawing/2014/main" id="{00000000-0008-0000-0000-00000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3" name="Line 492">
          <a:extLst>
            <a:ext uri="{FF2B5EF4-FFF2-40B4-BE49-F238E27FC236}">
              <a16:creationId xmlns:a16="http://schemas.microsoft.com/office/drawing/2014/main" id="{00000000-0008-0000-0000-00000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4" name="Line 493">
          <a:extLst>
            <a:ext uri="{FF2B5EF4-FFF2-40B4-BE49-F238E27FC236}">
              <a16:creationId xmlns:a16="http://schemas.microsoft.com/office/drawing/2014/main" id="{00000000-0008-0000-0000-00000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5" name="Line 494">
          <a:extLst>
            <a:ext uri="{FF2B5EF4-FFF2-40B4-BE49-F238E27FC236}">
              <a16:creationId xmlns:a16="http://schemas.microsoft.com/office/drawing/2014/main" id="{00000000-0008-0000-0000-00000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6" name="Line 495">
          <a:extLst>
            <a:ext uri="{FF2B5EF4-FFF2-40B4-BE49-F238E27FC236}">
              <a16:creationId xmlns:a16="http://schemas.microsoft.com/office/drawing/2014/main" id="{00000000-0008-0000-0000-00000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7" name="Line 496">
          <a:extLst>
            <a:ext uri="{FF2B5EF4-FFF2-40B4-BE49-F238E27FC236}">
              <a16:creationId xmlns:a16="http://schemas.microsoft.com/office/drawing/2014/main" id="{00000000-0008-0000-0000-00000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8" name="Line 497">
          <a:extLst>
            <a:ext uri="{FF2B5EF4-FFF2-40B4-BE49-F238E27FC236}">
              <a16:creationId xmlns:a16="http://schemas.microsoft.com/office/drawing/2014/main" id="{00000000-0008-0000-0000-00000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399" name="Line 498">
          <a:extLst>
            <a:ext uri="{FF2B5EF4-FFF2-40B4-BE49-F238E27FC236}">
              <a16:creationId xmlns:a16="http://schemas.microsoft.com/office/drawing/2014/main" id="{00000000-0008-0000-0000-00000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0" name="Line 499">
          <a:extLst>
            <a:ext uri="{FF2B5EF4-FFF2-40B4-BE49-F238E27FC236}">
              <a16:creationId xmlns:a16="http://schemas.microsoft.com/office/drawing/2014/main" id="{00000000-0008-0000-0000-00001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1" name="Line 500">
          <a:extLst>
            <a:ext uri="{FF2B5EF4-FFF2-40B4-BE49-F238E27FC236}">
              <a16:creationId xmlns:a16="http://schemas.microsoft.com/office/drawing/2014/main" id="{00000000-0008-0000-0000-00001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2" name="Line 501">
          <a:extLst>
            <a:ext uri="{FF2B5EF4-FFF2-40B4-BE49-F238E27FC236}">
              <a16:creationId xmlns:a16="http://schemas.microsoft.com/office/drawing/2014/main" id="{00000000-0008-0000-0000-00001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3" name="Line 502">
          <a:extLst>
            <a:ext uri="{FF2B5EF4-FFF2-40B4-BE49-F238E27FC236}">
              <a16:creationId xmlns:a16="http://schemas.microsoft.com/office/drawing/2014/main" id="{00000000-0008-0000-0000-00001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4" name="Line 503">
          <a:extLst>
            <a:ext uri="{FF2B5EF4-FFF2-40B4-BE49-F238E27FC236}">
              <a16:creationId xmlns:a16="http://schemas.microsoft.com/office/drawing/2014/main" id="{00000000-0008-0000-0000-00001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5" name="Line 504">
          <a:extLst>
            <a:ext uri="{FF2B5EF4-FFF2-40B4-BE49-F238E27FC236}">
              <a16:creationId xmlns:a16="http://schemas.microsoft.com/office/drawing/2014/main" id="{00000000-0008-0000-0000-00001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6" name="Line 505">
          <a:extLst>
            <a:ext uri="{FF2B5EF4-FFF2-40B4-BE49-F238E27FC236}">
              <a16:creationId xmlns:a16="http://schemas.microsoft.com/office/drawing/2014/main" id="{00000000-0008-0000-0000-00001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7" name="Line 506">
          <a:extLst>
            <a:ext uri="{FF2B5EF4-FFF2-40B4-BE49-F238E27FC236}">
              <a16:creationId xmlns:a16="http://schemas.microsoft.com/office/drawing/2014/main" id="{00000000-0008-0000-0000-00001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8" name="Line 507">
          <a:extLst>
            <a:ext uri="{FF2B5EF4-FFF2-40B4-BE49-F238E27FC236}">
              <a16:creationId xmlns:a16="http://schemas.microsoft.com/office/drawing/2014/main" id="{00000000-0008-0000-0000-00001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09" name="Line 508">
          <a:extLst>
            <a:ext uri="{FF2B5EF4-FFF2-40B4-BE49-F238E27FC236}">
              <a16:creationId xmlns:a16="http://schemas.microsoft.com/office/drawing/2014/main" id="{00000000-0008-0000-0000-00001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0" name="Line 509">
          <a:extLst>
            <a:ext uri="{FF2B5EF4-FFF2-40B4-BE49-F238E27FC236}">
              <a16:creationId xmlns:a16="http://schemas.microsoft.com/office/drawing/2014/main" id="{00000000-0008-0000-0000-00001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1" name="Line 510">
          <a:extLst>
            <a:ext uri="{FF2B5EF4-FFF2-40B4-BE49-F238E27FC236}">
              <a16:creationId xmlns:a16="http://schemas.microsoft.com/office/drawing/2014/main" id="{00000000-0008-0000-0000-00001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2" name="Line 511">
          <a:extLst>
            <a:ext uri="{FF2B5EF4-FFF2-40B4-BE49-F238E27FC236}">
              <a16:creationId xmlns:a16="http://schemas.microsoft.com/office/drawing/2014/main" id="{00000000-0008-0000-0000-00001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3" name="Line 512">
          <a:extLst>
            <a:ext uri="{FF2B5EF4-FFF2-40B4-BE49-F238E27FC236}">
              <a16:creationId xmlns:a16="http://schemas.microsoft.com/office/drawing/2014/main" id="{00000000-0008-0000-0000-00001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4" name="Line 513">
          <a:extLst>
            <a:ext uri="{FF2B5EF4-FFF2-40B4-BE49-F238E27FC236}">
              <a16:creationId xmlns:a16="http://schemas.microsoft.com/office/drawing/2014/main" id="{00000000-0008-0000-0000-00001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5" name="Line 514">
          <a:extLst>
            <a:ext uri="{FF2B5EF4-FFF2-40B4-BE49-F238E27FC236}">
              <a16:creationId xmlns:a16="http://schemas.microsoft.com/office/drawing/2014/main" id="{00000000-0008-0000-0000-00001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6" name="Line 515">
          <a:extLst>
            <a:ext uri="{FF2B5EF4-FFF2-40B4-BE49-F238E27FC236}">
              <a16:creationId xmlns:a16="http://schemas.microsoft.com/office/drawing/2014/main" id="{00000000-0008-0000-0000-00002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7" name="Line 516">
          <a:extLst>
            <a:ext uri="{FF2B5EF4-FFF2-40B4-BE49-F238E27FC236}">
              <a16:creationId xmlns:a16="http://schemas.microsoft.com/office/drawing/2014/main" id="{00000000-0008-0000-0000-00002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8" name="Line 517">
          <a:extLst>
            <a:ext uri="{FF2B5EF4-FFF2-40B4-BE49-F238E27FC236}">
              <a16:creationId xmlns:a16="http://schemas.microsoft.com/office/drawing/2014/main" id="{00000000-0008-0000-0000-00002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19" name="Line 518">
          <a:extLst>
            <a:ext uri="{FF2B5EF4-FFF2-40B4-BE49-F238E27FC236}">
              <a16:creationId xmlns:a16="http://schemas.microsoft.com/office/drawing/2014/main" id="{00000000-0008-0000-0000-00002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0" name="Line 519">
          <a:extLst>
            <a:ext uri="{FF2B5EF4-FFF2-40B4-BE49-F238E27FC236}">
              <a16:creationId xmlns:a16="http://schemas.microsoft.com/office/drawing/2014/main" id="{00000000-0008-0000-0000-00002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1" name="Line 520">
          <a:extLst>
            <a:ext uri="{FF2B5EF4-FFF2-40B4-BE49-F238E27FC236}">
              <a16:creationId xmlns:a16="http://schemas.microsoft.com/office/drawing/2014/main" id="{00000000-0008-0000-0000-00002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2" name="Line 521">
          <a:extLst>
            <a:ext uri="{FF2B5EF4-FFF2-40B4-BE49-F238E27FC236}">
              <a16:creationId xmlns:a16="http://schemas.microsoft.com/office/drawing/2014/main" id="{00000000-0008-0000-0000-00002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3" name="Line 522">
          <a:extLst>
            <a:ext uri="{FF2B5EF4-FFF2-40B4-BE49-F238E27FC236}">
              <a16:creationId xmlns:a16="http://schemas.microsoft.com/office/drawing/2014/main" id="{00000000-0008-0000-0000-00002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4" name="Line 523">
          <a:extLst>
            <a:ext uri="{FF2B5EF4-FFF2-40B4-BE49-F238E27FC236}">
              <a16:creationId xmlns:a16="http://schemas.microsoft.com/office/drawing/2014/main" id="{00000000-0008-0000-0000-00002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5" name="Line 524">
          <a:extLst>
            <a:ext uri="{FF2B5EF4-FFF2-40B4-BE49-F238E27FC236}">
              <a16:creationId xmlns:a16="http://schemas.microsoft.com/office/drawing/2014/main" id="{00000000-0008-0000-0000-00002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6" name="Line 525">
          <a:extLst>
            <a:ext uri="{FF2B5EF4-FFF2-40B4-BE49-F238E27FC236}">
              <a16:creationId xmlns:a16="http://schemas.microsoft.com/office/drawing/2014/main" id="{00000000-0008-0000-0000-00002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7" name="Line 526">
          <a:extLst>
            <a:ext uri="{FF2B5EF4-FFF2-40B4-BE49-F238E27FC236}">
              <a16:creationId xmlns:a16="http://schemas.microsoft.com/office/drawing/2014/main" id="{00000000-0008-0000-0000-00002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8" name="Line 527">
          <a:extLst>
            <a:ext uri="{FF2B5EF4-FFF2-40B4-BE49-F238E27FC236}">
              <a16:creationId xmlns:a16="http://schemas.microsoft.com/office/drawing/2014/main" id="{00000000-0008-0000-0000-00002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29" name="Line 528">
          <a:extLst>
            <a:ext uri="{FF2B5EF4-FFF2-40B4-BE49-F238E27FC236}">
              <a16:creationId xmlns:a16="http://schemas.microsoft.com/office/drawing/2014/main" id="{00000000-0008-0000-0000-00002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0" name="Line 529">
          <a:extLst>
            <a:ext uri="{FF2B5EF4-FFF2-40B4-BE49-F238E27FC236}">
              <a16:creationId xmlns:a16="http://schemas.microsoft.com/office/drawing/2014/main" id="{00000000-0008-0000-0000-00002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1" name="Line 530">
          <a:extLst>
            <a:ext uri="{FF2B5EF4-FFF2-40B4-BE49-F238E27FC236}">
              <a16:creationId xmlns:a16="http://schemas.microsoft.com/office/drawing/2014/main" id="{00000000-0008-0000-0000-00002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2" name="Line 531">
          <a:extLst>
            <a:ext uri="{FF2B5EF4-FFF2-40B4-BE49-F238E27FC236}">
              <a16:creationId xmlns:a16="http://schemas.microsoft.com/office/drawing/2014/main" id="{00000000-0008-0000-0000-00003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3" name="Line 532">
          <a:extLst>
            <a:ext uri="{FF2B5EF4-FFF2-40B4-BE49-F238E27FC236}">
              <a16:creationId xmlns:a16="http://schemas.microsoft.com/office/drawing/2014/main" id="{00000000-0008-0000-0000-00003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4" name="Line 533">
          <a:extLst>
            <a:ext uri="{FF2B5EF4-FFF2-40B4-BE49-F238E27FC236}">
              <a16:creationId xmlns:a16="http://schemas.microsoft.com/office/drawing/2014/main" id="{00000000-0008-0000-0000-00003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5" name="Line 534">
          <a:extLst>
            <a:ext uri="{FF2B5EF4-FFF2-40B4-BE49-F238E27FC236}">
              <a16:creationId xmlns:a16="http://schemas.microsoft.com/office/drawing/2014/main" id="{00000000-0008-0000-0000-00003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6" name="Line 535">
          <a:extLst>
            <a:ext uri="{FF2B5EF4-FFF2-40B4-BE49-F238E27FC236}">
              <a16:creationId xmlns:a16="http://schemas.microsoft.com/office/drawing/2014/main" id="{00000000-0008-0000-0000-00003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7" name="Line 536">
          <a:extLst>
            <a:ext uri="{FF2B5EF4-FFF2-40B4-BE49-F238E27FC236}">
              <a16:creationId xmlns:a16="http://schemas.microsoft.com/office/drawing/2014/main" id="{00000000-0008-0000-0000-00003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8" name="Line 537">
          <a:extLst>
            <a:ext uri="{FF2B5EF4-FFF2-40B4-BE49-F238E27FC236}">
              <a16:creationId xmlns:a16="http://schemas.microsoft.com/office/drawing/2014/main" id="{00000000-0008-0000-0000-00003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39" name="Line 538">
          <a:extLst>
            <a:ext uri="{FF2B5EF4-FFF2-40B4-BE49-F238E27FC236}">
              <a16:creationId xmlns:a16="http://schemas.microsoft.com/office/drawing/2014/main" id="{00000000-0008-0000-0000-00003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0" name="Line 539">
          <a:extLst>
            <a:ext uri="{FF2B5EF4-FFF2-40B4-BE49-F238E27FC236}">
              <a16:creationId xmlns:a16="http://schemas.microsoft.com/office/drawing/2014/main" id="{00000000-0008-0000-0000-00003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1" name="Line 540">
          <a:extLst>
            <a:ext uri="{FF2B5EF4-FFF2-40B4-BE49-F238E27FC236}">
              <a16:creationId xmlns:a16="http://schemas.microsoft.com/office/drawing/2014/main" id="{00000000-0008-0000-0000-00003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2" name="Line 541">
          <a:extLst>
            <a:ext uri="{FF2B5EF4-FFF2-40B4-BE49-F238E27FC236}">
              <a16:creationId xmlns:a16="http://schemas.microsoft.com/office/drawing/2014/main" id="{00000000-0008-0000-0000-00003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3" name="Line 542">
          <a:extLst>
            <a:ext uri="{FF2B5EF4-FFF2-40B4-BE49-F238E27FC236}">
              <a16:creationId xmlns:a16="http://schemas.microsoft.com/office/drawing/2014/main" id="{00000000-0008-0000-0000-00003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4" name="Line 543">
          <a:extLst>
            <a:ext uri="{FF2B5EF4-FFF2-40B4-BE49-F238E27FC236}">
              <a16:creationId xmlns:a16="http://schemas.microsoft.com/office/drawing/2014/main" id="{00000000-0008-0000-0000-00003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5" name="Line 544">
          <a:extLst>
            <a:ext uri="{FF2B5EF4-FFF2-40B4-BE49-F238E27FC236}">
              <a16:creationId xmlns:a16="http://schemas.microsoft.com/office/drawing/2014/main" id="{00000000-0008-0000-0000-00003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6" name="Line 545">
          <a:extLst>
            <a:ext uri="{FF2B5EF4-FFF2-40B4-BE49-F238E27FC236}">
              <a16:creationId xmlns:a16="http://schemas.microsoft.com/office/drawing/2014/main" id="{00000000-0008-0000-0000-00003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7" name="Line 546">
          <a:extLst>
            <a:ext uri="{FF2B5EF4-FFF2-40B4-BE49-F238E27FC236}">
              <a16:creationId xmlns:a16="http://schemas.microsoft.com/office/drawing/2014/main" id="{00000000-0008-0000-0000-00003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8" name="Line 547">
          <a:extLst>
            <a:ext uri="{FF2B5EF4-FFF2-40B4-BE49-F238E27FC236}">
              <a16:creationId xmlns:a16="http://schemas.microsoft.com/office/drawing/2014/main" id="{00000000-0008-0000-0000-00004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49" name="Line 548">
          <a:extLst>
            <a:ext uri="{FF2B5EF4-FFF2-40B4-BE49-F238E27FC236}">
              <a16:creationId xmlns:a16="http://schemas.microsoft.com/office/drawing/2014/main" id="{00000000-0008-0000-0000-00004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0" name="Line 549">
          <a:extLst>
            <a:ext uri="{FF2B5EF4-FFF2-40B4-BE49-F238E27FC236}">
              <a16:creationId xmlns:a16="http://schemas.microsoft.com/office/drawing/2014/main" id="{00000000-0008-0000-0000-00004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1" name="Line 550">
          <a:extLst>
            <a:ext uri="{FF2B5EF4-FFF2-40B4-BE49-F238E27FC236}">
              <a16:creationId xmlns:a16="http://schemas.microsoft.com/office/drawing/2014/main" id="{00000000-0008-0000-0000-00004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2" name="Line 551">
          <a:extLst>
            <a:ext uri="{FF2B5EF4-FFF2-40B4-BE49-F238E27FC236}">
              <a16:creationId xmlns:a16="http://schemas.microsoft.com/office/drawing/2014/main" id="{00000000-0008-0000-0000-00004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3" name="AutoShape 552">
          <a:extLst>
            <a:ext uri="{FF2B5EF4-FFF2-40B4-BE49-F238E27FC236}">
              <a16:creationId xmlns:a16="http://schemas.microsoft.com/office/drawing/2014/main" id="{00000000-0008-0000-0000-00004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4" name="AutoShape 553">
          <a:extLst>
            <a:ext uri="{FF2B5EF4-FFF2-40B4-BE49-F238E27FC236}">
              <a16:creationId xmlns:a16="http://schemas.microsoft.com/office/drawing/2014/main" id="{00000000-0008-0000-0000-00004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5" name="AutoShape 554">
          <a:extLst>
            <a:ext uri="{FF2B5EF4-FFF2-40B4-BE49-F238E27FC236}">
              <a16:creationId xmlns:a16="http://schemas.microsoft.com/office/drawing/2014/main" id="{00000000-0008-0000-0000-00004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6" name="AutoShape 555">
          <a:extLst>
            <a:ext uri="{FF2B5EF4-FFF2-40B4-BE49-F238E27FC236}">
              <a16:creationId xmlns:a16="http://schemas.microsoft.com/office/drawing/2014/main" id="{00000000-0008-0000-0000-00004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7" name="AutoShape 556">
          <a:extLst>
            <a:ext uri="{FF2B5EF4-FFF2-40B4-BE49-F238E27FC236}">
              <a16:creationId xmlns:a16="http://schemas.microsoft.com/office/drawing/2014/main" id="{00000000-0008-0000-0000-00004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8" name="AutoShape 557">
          <a:extLst>
            <a:ext uri="{FF2B5EF4-FFF2-40B4-BE49-F238E27FC236}">
              <a16:creationId xmlns:a16="http://schemas.microsoft.com/office/drawing/2014/main" id="{00000000-0008-0000-0000-00004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59" name="AutoShape 558">
          <a:extLst>
            <a:ext uri="{FF2B5EF4-FFF2-40B4-BE49-F238E27FC236}">
              <a16:creationId xmlns:a16="http://schemas.microsoft.com/office/drawing/2014/main" id="{00000000-0008-0000-0000-00004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0" name="AutoShape 559">
          <a:extLst>
            <a:ext uri="{FF2B5EF4-FFF2-40B4-BE49-F238E27FC236}">
              <a16:creationId xmlns:a16="http://schemas.microsoft.com/office/drawing/2014/main" id="{00000000-0008-0000-0000-00004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1" name="AutoShape 560">
          <a:extLst>
            <a:ext uri="{FF2B5EF4-FFF2-40B4-BE49-F238E27FC236}">
              <a16:creationId xmlns:a16="http://schemas.microsoft.com/office/drawing/2014/main" id="{00000000-0008-0000-0000-00004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2" name="AutoShape 561">
          <a:extLst>
            <a:ext uri="{FF2B5EF4-FFF2-40B4-BE49-F238E27FC236}">
              <a16:creationId xmlns:a16="http://schemas.microsoft.com/office/drawing/2014/main" id="{00000000-0008-0000-0000-00004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3" name="AutoShape 562">
          <a:extLst>
            <a:ext uri="{FF2B5EF4-FFF2-40B4-BE49-F238E27FC236}">
              <a16:creationId xmlns:a16="http://schemas.microsoft.com/office/drawing/2014/main" id="{00000000-0008-0000-0000-00004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4" name="AutoShape 563">
          <a:extLst>
            <a:ext uri="{FF2B5EF4-FFF2-40B4-BE49-F238E27FC236}">
              <a16:creationId xmlns:a16="http://schemas.microsoft.com/office/drawing/2014/main" id="{00000000-0008-0000-0000-00005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5" name="AutoShape 564">
          <a:extLst>
            <a:ext uri="{FF2B5EF4-FFF2-40B4-BE49-F238E27FC236}">
              <a16:creationId xmlns:a16="http://schemas.microsoft.com/office/drawing/2014/main" id="{00000000-0008-0000-0000-00005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6" name="AutoShape 565">
          <a:extLst>
            <a:ext uri="{FF2B5EF4-FFF2-40B4-BE49-F238E27FC236}">
              <a16:creationId xmlns:a16="http://schemas.microsoft.com/office/drawing/2014/main" id="{00000000-0008-0000-0000-00005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7" name="AutoShape 566">
          <a:extLst>
            <a:ext uri="{FF2B5EF4-FFF2-40B4-BE49-F238E27FC236}">
              <a16:creationId xmlns:a16="http://schemas.microsoft.com/office/drawing/2014/main" id="{00000000-0008-0000-0000-00005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8" name="AutoShape 567">
          <a:extLst>
            <a:ext uri="{FF2B5EF4-FFF2-40B4-BE49-F238E27FC236}">
              <a16:creationId xmlns:a16="http://schemas.microsoft.com/office/drawing/2014/main" id="{00000000-0008-0000-0000-00005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69" name="AutoShape 568">
          <a:extLst>
            <a:ext uri="{FF2B5EF4-FFF2-40B4-BE49-F238E27FC236}">
              <a16:creationId xmlns:a16="http://schemas.microsoft.com/office/drawing/2014/main" id="{00000000-0008-0000-0000-00005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0" name="AutoShape 569">
          <a:extLst>
            <a:ext uri="{FF2B5EF4-FFF2-40B4-BE49-F238E27FC236}">
              <a16:creationId xmlns:a16="http://schemas.microsoft.com/office/drawing/2014/main" id="{00000000-0008-0000-0000-00005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1" name="AutoShape 570">
          <a:extLst>
            <a:ext uri="{FF2B5EF4-FFF2-40B4-BE49-F238E27FC236}">
              <a16:creationId xmlns:a16="http://schemas.microsoft.com/office/drawing/2014/main" id="{00000000-0008-0000-0000-00005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2" name="AutoShape 571">
          <a:extLst>
            <a:ext uri="{FF2B5EF4-FFF2-40B4-BE49-F238E27FC236}">
              <a16:creationId xmlns:a16="http://schemas.microsoft.com/office/drawing/2014/main" id="{00000000-0008-0000-0000-00005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3" name="AutoShape 572">
          <a:extLst>
            <a:ext uri="{FF2B5EF4-FFF2-40B4-BE49-F238E27FC236}">
              <a16:creationId xmlns:a16="http://schemas.microsoft.com/office/drawing/2014/main" id="{00000000-0008-0000-0000-00005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4" name="AutoShape 573">
          <a:extLst>
            <a:ext uri="{FF2B5EF4-FFF2-40B4-BE49-F238E27FC236}">
              <a16:creationId xmlns:a16="http://schemas.microsoft.com/office/drawing/2014/main" id="{00000000-0008-0000-0000-00005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5" name="AutoShape 574">
          <a:extLst>
            <a:ext uri="{FF2B5EF4-FFF2-40B4-BE49-F238E27FC236}">
              <a16:creationId xmlns:a16="http://schemas.microsoft.com/office/drawing/2014/main" id="{00000000-0008-0000-0000-00005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6" name="AutoShape 575">
          <a:extLst>
            <a:ext uri="{FF2B5EF4-FFF2-40B4-BE49-F238E27FC236}">
              <a16:creationId xmlns:a16="http://schemas.microsoft.com/office/drawing/2014/main" id="{00000000-0008-0000-0000-00005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7" name="AutoShape 576">
          <a:extLst>
            <a:ext uri="{FF2B5EF4-FFF2-40B4-BE49-F238E27FC236}">
              <a16:creationId xmlns:a16="http://schemas.microsoft.com/office/drawing/2014/main" id="{00000000-0008-0000-0000-00005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8" name="AutoShape 577">
          <a:extLst>
            <a:ext uri="{FF2B5EF4-FFF2-40B4-BE49-F238E27FC236}">
              <a16:creationId xmlns:a16="http://schemas.microsoft.com/office/drawing/2014/main" id="{00000000-0008-0000-0000-00005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79" name="AutoShape 578">
          <a:extLst>
            <a:ext uri="{FF2B5EF4-FFF2-40B4-BE49-F238E27FC236}">
              <a16:creationId xmlns:a16="http://schemas.microsoft.com/office/drawing/2014/main" id="{00000000-0008-0000-0000-00005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0" name="AutoShape 579">
          <a:extLst>
            <a:ext uri="{FF2B5EF4-FFF2-40B4-BE49-F238E27FC236}">
              <a16:creationId xmlns:a16="http://schemas.microsoft.com/office/drawing/2014/main" id="{00000000-0008-0000-0000-00006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1" name="AutoShape 580">
          <a:extLst>
            <a:ext uri="{FF2B5EF4-FFF2-40B4-BE49-F238E27FC236}">
              <a16:creationId xmlns:a16="http://schemas.microsoft.com/office/drawing/2014/main" id="{00000000-0008-0000-0000-00006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2" name="AutoShape 581">
          <a:extLst>
            <a:ext uri="{FF2B5EF4-FFF2-40B4-BE49-F238E27FC236}">
              <a16:creationId xmlns:a16="http://schemas.microsoft.com/office/drawing/2014/main" id="{00000000-0008-0000-0000-00006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3" name="Line 584">
          <a:extLst>
            <a:ext uri="{FF2B5EF4-FFF2-40B4-BE49-F238E27FC236}">
              <a16:creationId xmlns:a16="http://schemas.microsoft.com/office/drawing/2014/main" id="{00000000-0008-0000-0000-00006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4" name="Line 585">
          <a:extLst>
            <a:ext uri="{FF2B5EF4-FFF2-40B4-BE49-F238E27FC236}">
              <a16:creationId xmlns:a16="http://schemas.microsoft.com/office/drawing/2014/main" id="{00000000-0008-0000-0000-00006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5" name="Line 586">
          <a:extLst>
            <a:ext uri="{FF2B5EF4-FFF2-40B4-BE49-F238E27FC236}">
              <a16:creationId xmlns:a16="http://schemas.microsoft.com/office/drawing/2014/main" id="{00000000-0008-0000-0000-00006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6" name="Line 587">
          <a:extLst>
            <a:ext uri="{FF2B5EF4-FFF2-40B4-BE49-F238E27FC236}">
              <a16:creationId xmlns:a16="http://schemas.microsoft.com/office/drawing/2014/main" id="{00000000-0008-0000-0000-00006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7" name="Line 588">
          <a:extLst>
            <a:ext uri="{FF2B5EF4-FFF2-40B4-BE49-F238E27FC236}">
              <a16:creationId xmlns:a16="http://schemas.microsoft.com/office/drawing/2014/main" id="{00000000-0008-0000-0000-00006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8" name="Line 589">
          <a:extLst>
            <a:ext uri="{FF2B5EF4-FFF2-40B4-BE49-F238E27FC236}">
              <a16:creationId xmlns:a16="http://schemas.microsoft.com/office/drawing/2014/main" id="{00000000-0008-0000-0000-00006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89" name="Line 590">
          <a:extLst>
            <a:ext uri="{FF2B5EF4-FFF2-40B4-BE49-F238E27FC236}">
              <a16:creationId xmlns:a16="http://schemas.microsoft.com/office/drawing/2014/main" id="{00000000-0008-0000-0000-00006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0" name="Line 591">
          <a:extLst>
            <a:ext uri="{FF2B5EF4-FFF2-40B4-BE49-F238E27FC236}">
              <a16:creationId xmlns:a16="http://schemas.microsoft.com/office/drawing/2014/main" id="{00000000-0008-0000-0000-00006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1" name="Line 592">
          <a:extLst>
            <a:ext uri="{FF2B5EF4-FFF2-40B4-BE49-F238E27FC236}">
              <a16:creationId xmlns:a16="http://schemas.microsoft.com/office/drawing/2014/main" id="{00000000-0008-0000-0000-00006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2" name="Line 593">
          <a:extLst>
            <a:ext uri="{FF2B5EF4-FFF2-40B4-BE49-F238E27FC236}">
              <a16:creationId xmlns:a16="http://schemas.microsoft.com/office/drawing/2014/main" id="{00000000-0008-0000-0000-00006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3" name="Line 594">
          <a:extLst>
            <a:ext uri="{FF2B5EF4-FFF2-40B4-BE49-F238E27FC236}">
              <a16:creationId xmlns:a16="http://schemas.microsoft.com/office/drawing/2014/main" id="{00000000-0008-0000-0000-00006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4" name="Line 595">
          <a:extLst>
            <a:ext uri="{FF2B5EF4-FFF2-40B4-BE49-F238E27FC236}">
              <a16:creationId xmlns:a16="http://schemas.microsoft.com/office/drawing/2014/main" id="{00000000-0008-0000-0000-00006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5" name="Line 596">
          <a:extLst>
            <a:ext uri="{FF2B5EF4-FFF2-40B4-BE49-F238E27FC236}">
              <a16:creationId xmlns:a16="http://schemas.microsoft.com/office/drawing/2014/main" id="{00000000-0008-0000-0000-00006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6" name="Line 597">
          <a:extLst>
            <a:ext uri="{FF2B5EF4-FFF2-40B4-BE49-F238E27FC236}">
              <a16:creationId xmlns:a16="http://schemas.microsoft.com/office/drawing/2014/main" id="{00000000-0008-0000-0000-00007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7" name="Line 598">
          <a:extLst>
            <a:ext uri="{FF2B5EF4-FFF2-40B4-BE49-F238E27FC236}">
              <a16:creationId xmlns:a16="http://schemas.microsoft.com/office/drawing/2014/main" id="{00000000-0008-0000-0000-00007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8" name="Line 599">
          <a:extLst>
            <a:ext uri="{FF2B5EF4-FFF2-40B4-BE49-F238E27FC236}">
              <a16:creationId xmlns:a16="http://schemas.microsoft.com/office/drawing/2014/main" id="{00000000-0008-0000-0000-00007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499" name="Line 600">
          <a:extLst>
            <a:ext uri="{FF2B5EF4-FFF2-40B4-BE49-F238E27FC236}">
              <a16:creationId xmlns:a16="http://schemas.microsoft.com/office/drawing/2014/main" id="{00000000-0008-0000-0000-00007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0" name="Line 601">
          <a:extLst>
            <a:ext uri="{FF2B5EF4-FFF2-40B4-BE49-F238E27FC236}">
              <a16:creationId xmlns:a16="http://schemas.microsoft.com/office/drawing/2014/main" id="{00000000-0008-0000-0000-00007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1" name="Line 602">
          <a:extLst>
            <a:ext uri="{FF2B5EF4-FFF2-40B4-BE49-F238E27FC236}">
              <a16:creationId xmlns:a16="http://schemas.microsoft.com/office/drawing/2014/main" id="{00000000-0008-0000-0000-00007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2" name="Line 603">
          <a:extLst>
            <a:ext uri="{FF2B5EF4-FFF2-40B4-BE49-F238E27FC236}">
              <a16:creationId xmlns:a16="http://schemas.microsoft.com/office/drawing/2014/main" id="{00000000-0008-0000-0000-00007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3" name="Line 604">
          <a:extLst>
            <a:ext uri="{FF2B5EF4-FFF2-40B4-BE49-F238E27FC236}">
              <a16:creationId xmlns:a16="http://schemas.microsoft.com/office/drawing/2014/main" id="{00000000-0008-0000-0000-00007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4" name="Line 605">
          <a:extLst>
            <a:ext uri="{FF2B5EF4-FFF2-40B4-BE49-F238E27FC236}">
              <a16:creationId xmlns:a16="http://schemas.microsoft.com/office/drawing/2014/main" id="{00000000-0008-0000-0000-00007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5" name="Line 606">
          <a:extLst>
            <a:ext uri="{FF2B5EF4-FFF2-40B4-BE49-F238E27FC236}">
              <a16:creationId xmlns:a16="http://schemas.microsoft.com/office/drawing/2014/main" id="{00000000-0008-0000-0000-00007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6" name="Line 607">
          <a:extLst>
            <a:ext uri="{FF2B5EF4-FFF2-40B4-BE49-F238E27FC236}">
              <a16:creationId xmlns:a16="http://schemas.microsoft.com/office/drawing/2014/main" id="{00000000-0008-0000-0000-00007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7" name="Line 608">
          <a:extLst>
            <a:ext uri="{FF2B5EF4-FFF2-40B4-BE49-F238E27FC236}">
              <a16:creationId xmlns:a16="http://schemas.microsoft.com/office/drawing/2014/main" id="{00000000-0008-0000-0000-00007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8" name="Line 609">
          <a:extLst>
            <a:ext uri="{FF2B5EF4-FFF2-40B4-BE49-F238E27FC236}">
              <a16:creationId xmlns:a16="http://schemas.microsoft.com/office/drawing/2014/main" id="{00000000-0008-0000-0000-00007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09" name="Line 610">
          <a:extLst>
            <a:ext uri="{FF2B5EF4-FFF2-40B4-BE49-F238E27FC236}">
              <a16:creationId xmlns:a16="http://schemas.microsoft.com/office/drawing/2014/main" id="{00000000-0008-0000-0000-00007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0" name="Line 611">
          <a:extLst>
            <a:ext uri="{FF2B5EF4-FFF2-40B4-BE49-F238E27FC236}">
              <a16:creationId xmlns:a16="http://schemas.microsoft.com/office/drawing/2014/main" id="{00000000-0008-0000-0000-00007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1" name="Line 612">
          <a:extLst>
            <a:ext uri="{FF2B5EF4-FFF2-40B4-BE49-F238E27FC236}">
              <a16:creationId xmlns:a16="http://schemas.microsoft.com/office/drawing/2014/main" id="{00000000-0008-0000-0000-00007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2" name="Line 613">
          <a:extLst>
            <a:ext uri="{FF2B5EF4-FFF2-40B4-BE49-F238E27FC236}">
              <a16:creationId xmlns:a16="http://schemas.microsoft.com/office/drawing/2014/main" id="{00000000-0008-0000-0000-00008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3" name="Line 614">
          <a:extLst>
            <a:ext uri="{FF2B5EF4-FFF2-40B4-BE49-F238E27FC236}">
              <a16:creationId xmlns:a16="http://schemas.microsoft.com/office/drawing/2014/main" id="{00000000-0008-0000-0000-00008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4" name="Line 615">
          <a:extLst>
            <a:ext uri="{FF2B5EF4-FFF2-40B4-BE49-F238E27FC236}">
              <a16:creationId xmlns:a16="http://schemas.microsoft.com/office/drawing/2014/main" id="{00000000-0008-0000-0000-00008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5" name="Line 616">
          <a:extLst>
            <a:ext uri="{FF2B5EF4-FFF2-40B4-BE49-F238E27FC236}">
              <a16:creationId xmlns:a16="http://schemas.microsoft.com/office/drawing/2014/main" id="{00000000-0008-0000-0000-00008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6" name="Line 617">
          <a:extLst>
            <a:ext uri="{FF2B5EF4-FFF2-40B4-BE49-F238E27FC236}">
              <a16:creationId xmlns:a16="http://schemas.microsoft.com/office/drawing/2014/main" id="{00000000-0008-0000-0000-00008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7" name="Line 618">
          <a:extLst>
            <a:ext uri="{FF2B5EF4-FFF2-40B4-BE49-F238E27FC236}">
              <a16:creationId xmlns:a16="http://schemas.microsoft.com/office/drawing/2014/main" id="{00000000-0008-0000-0000-00008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8" name="Line 619">
          <a:extLst>
            <a:ext uri="{FF2B5EF4-FFF2-40B4-BE49-F238E27FC236}">
              <a16:creationId xmlns:a16="http://schemas.microsoft.com/office/drawing/2014/main" id="{00000000-0008-0000-0000-00008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19" name="Line 620">
          <a:extLst>
            <a:ext uri="{FF2B5EF4-FFF2-40B4-BE49-F238E27FC236}">
              <a16:creationId xmlns:a16="http://schemas.microsoft.com/office/drawing/2014/main" id="{00000000-0008-0000-0000-00008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0" name="Line 621">
          <a:extLst>
            <a:ext uri="{FF2B5EF4-FFF2-40B4-BE49-F238E27FC236}">
              <a16:creationId xmlns:a16="http://schemas.microsoft.com/office/drawing/2014/main" id="{00000000-0008-0000-0000-00008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1" name="Line 622">
          <a:extLst>
            <a:ext uri="{FF2B5EF4-FFF2-40B4-BE49-F238E27FC236}">
              <a16:creationId xmlns:a16="http://schemas.microsoft.com/office/drawing/2014/main" id="{00000000-0008-0000-0000-00008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2" name="Line 623">
          <a:extLst>
            <a:ext uri="{FF2B5EF4-FFF2-40B4-BE49-F238E27FC236}">
              <a16:creationId xmlns:a16="http://schemas.microsoft.com/office/drawing/2014/main" id="{00000000-0008-0000-0000-00008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3" name="Line 624">
          <a:extLst>
            <a:ext uri="{FF2B5EF4-FFF2-40B4-BE49-F238E27FC236}">
              <a16:creationId xmlns:a16="http://schemas.microsoft.com/office/drawing/2014/main" id="{00000000-0008-0000-0000-00008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4" name="Line 625">
          <a:extLst>
            <a:ext uri="{FF2B5EF4-FFF2-40B4-BE49-F238E27FC236}">
              <a16:creationId xmlns:a16="http://schemas.microsoft.com/office/drawing/2014/main" id="{00000000-0008-0000-0000-00008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5" name="Line 626">
          <a:extLst>
            <a:ext uri="{FF2B5EF4-FFF2-40B4-BE49-F238E27FC236}">
              <a16:creationId xmlns:a16="http://schemas.microsoft.com/office/drawing/2014/main" id="{00000000-0008-0000-0000-00008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6" name="Line 627">
          <a:extLst>
            <a:ext uri="{FF2B5EF4-FFF2-40B4-BE49-F238E27FC236}">
              <a16:creationId xmlns:a16="http://schemas.microsoft.com/office/drawing/2014/main" id="{00000000-0008-0000-0000-00008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7" name="Line 628">
          <a:extLst>
            <a:ext uri="{FF2B5EF4-FFF2-40B4-BE49-F238E27FC236}">
              <a16:creationId xmlns:a16="http://schemas.microsoft.com/office/drawing/2014/main" id="{00000000-0008-0000-0000-00008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8" name="Line 629">
          <a:extLst>
            <a:ext uri="{FF2B5EF4-FFF2-40B4-BE49-F238E27FC236}">
              <a16:creationId xmlns:a16="http://schemas.microsoft.com/office/drawing/2014/main" id="{00000000-0008-0000-0000-00009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29" name="Line 630">
          <a:extLst>
            <a:ext uri="{FF2B5EF4-FFF2-40B4-BE49-F238E27FC236}">
              <a16:creationId xmlns:a16="http://schemas.microsoft.com/office/drawing/2014/main" id="{00000000-0008-0000-0000-00009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0" name="Line 631">
          <a:extLst>
            <a:ext uri="{FF2B5EF4-FFF2-40B4-BE49-F238E27FC236}">
              <a16:creationId xmlns:a16="http://schemas.microsoft.com/office/drawing/2014/main" id="{00000000-0008-0000-0000-00009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1" name="Line 632">
          <a:extLst>
            <a:ext uri="{FF2B5EF4-FFF2-40B4-BE49-F238E27FC236}">
              <a16:creationId xmlns:a16="http://schemas.microsoft.com/office/drawing/2014/main" id="{00000000-0008-0000-0000-00009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2" name="Line 633">
          <a:extLst>
            <a:ext uri="{FF2B5EF4-FFF2-40B4-BE49-F238E27FC236}">
              <a16:creationId xmlns:a16="http://schemas.microsoft.com/office/drawing/2014/main" id="{00000000-0008-0000-0000-00009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3" name="Line 634">
          <a:extLst>
            <a:ext uri="{FF2B5EF4-FFF2-40B4-BE49-F238E27FC236}">
              <a16:creationId xmlns:a16="http://schemas.microsoft.com/office/drawing/2014/main" id="{00000000-0008-0000-0000-00009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4" name="Line 635">
          <a:extLst>
            <a:ext uri="{FF2B5EF4-FFF2-40B4-BE49-F238E27FC236}">
              <a16:creationId xmlns:a16="http://schemas.microsoft.com/office/drawing/2014/main" id="{00000000-0008-0000-0000-00009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5" name="Line 636">
          <a:extLst>
            <a:ext uri="{FF2B5EF4-FFF2-40B4-BE49-F238E27FC236}">
              <a16:creationId xmlns:a16="http://schemas.microsoft.com/office/drawing/2014/main" id="{00000000-0008-0000-0000-00009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6" name="Line 637">
          <a:extLst>
            <a:ext uri="{FF2B5EF4-FFF2-40B4-BE49-F238E27FC236}">
              <a16:creationId xmlns:a16="http://schemas.microsoft.com/office/drawing/2014/main" id="{00000000-0008-0000-0000-00009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7" name="Line 638">
          <a:extLst>
            <a:ext uri="{FF2B5EF4-FFF2-40B4-BE49-F238E27FC236}">
              <a16:creationId xmlns:a16="http://schemas.microsoft.com/office/drawing/2014/main" id="{00000000-0008-0000-0000-00009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8" name="Line 639">
          <a:extLst>
            <a:ext uri="{FF2B5EF4-FFF2-40B4-BE49-F238E27FC236}">
              <a16:creationId xmlns:a16="http://schemas.microsoft.com/office/drawing/2014/main" id="{00000000-0008-0000-0000-00009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39" name="Line 640">
          <a:extLst>
            <a:ext uri="{FF2B5EF4-FFF2-40B4-BE49-F238E27FC236}">
              <a16:creationId xmlns:a16="http://schemas.microsoft.com/office/drawing/2014/main" id="{00000000-0008-0000-0000-00009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0" name="Line 641">
          <a:extLst>
            <a:ext uri="{FF2B5EF4-FFF2-40B4-BE49-F238E27FC236}">
              <a16:creationId xmlns:a16="http://schemas.microsoft.com/office/drawing/2014/main" id="{00000000-0008-0000-0000-00009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1" name="Line 642">
          <a:extLst>
            <a:ext uri="{FF2B5EF4-FFF2-40B4-BE49-F238E27FC236}">
              <a16:creationId xmlns:a16="http://schemas.microsoft.com/office/drawing/2014/main" id="{00000000-0008-0000-0000-00009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2" name="Line 643">
          <a:extLst>
            <a:ext uri="{FF2B5EF4-FFF2-40B4-BE49-F238E27FC236}">
              <a16:creationId xmlns:a16="http://schemas.microsoft.com/office/drawing/2014/main" id="{00000000-0008-0000-0000-00009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3" name="Line 644">
          <a:extLst>
            <a:ext uri="{FF2B5EF4-FFF2-40B4-BE49-F238E27FC236}">
              <a16:creationId xmlns:a16="http://schemas.microsoft.com/office/drawing/2014/main" id="{00000000-0008-0000-0000-00009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4" name="Line 645">
          <a:extLst>
            <a:ext uri="{FF2B5EF4-FFF2-40B4-BE49-F238E27FC236}">
              <a16:creationId xmlns:a16="http://schemas.microsoft.com/office/drawing/2014/main" id="{00000000-0008-0000-0000-0000A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5" name="Line 646">
          <a:extLst>
            <a:ext uri="{FF2B5EF4-FFF2-40B4-BE49-F238E27FC236}">
              <a16:creationId xmlns:a16="http://schemas.microsoft.com/office/drawing/2014/main" id="{00000000-0008-0000-0000-0000A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6" name="Line 647">
          <a:extLst>
            <a:ext uri="{FF2B5EF4-FFF2-40B4-BE49-F238E27FC236}">
              <a16:creationId xmlns:a16="http://schemas.microsoft.com/office/drawing/2014/main" id="{00000000-0008-0000-0000-0000A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7" name="Line 648">
          <a:extLst>
            <a:ext uri="{FF2B5EF4-FFF2-40B4-BE49-F238E27FC236}">
              <a16:creationId xmlns:a16="http://schemas.microsoft.com/office/drawing/2014/main" id="{00000000-0008-0000-0000-0000A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8" name="Line 649">
          <a:extLst>
            <a:ext uri="{FF2B5EF4-FFF2-40B4-BE49-F238E27FC236}">
              <a16:creationId xmlns:a16="http://schemas.microsoft.com/office/drawing/2014/main" id="{00000000-0008-0000-0000-0000A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49" name="Line 650">
          <a:extLst>
            <a:ext uri="{FF2B5EF4-FFF2-40B4-BE49-F238E27FC236}">
              <a16:creationId xmlns:a16="http://schemas.microsoft.com/office/drawing/2014/main" id="{00000000-0008-0000-0000-0000A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0" name="Line 651">
          <a:extLst>
            <a:ext uri="{FF2B5EF4-FFF2-40B4-BE49-F238E27FC236}">
              <a16:creationId xmlns:a16="http://schemas.microsoft.com/office/drawing/2014/main" id="{00000000-0008-0000-0000-0000A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1" name="Line 652">
          <a:extLst>
            <a:ext uri="{FF2B5EF4-FFF2-40B4-BE49-F238E27FC236}">
              <a16:creationId xmlns:a16="http://schemas.microsoft.com/office/drawing/2014/main" id="{00000000-0008-0000-0000-0000A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2" name="Line 653">
          <a:extLst>
            <a:ext uri="{FF2B5EF4-FFF2-40B4-BE49-F238E27FC236}">
              <a16:creationId xmlns:a16="http://schemas.microsoft.com/office/drawing/2014/main" id="{00000000-0008-0000-0000-0000A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3" name="Line 654">
          <a:extLst>
            <a:ext uri="{FF2B5EF4-FFF2-40B4-BE49-F238E27FC236}">
              <a16:creationId xmlns:a16="http://schemas.microsoft.com/office/drawing/2014/main" id="{00000000-0008-0000-0000-0000A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4" name="Line 655">
          <a:extLst>
            <a:ext uri="{FF2B5EF4-FFF2-40B4-BE49-F238E27FC236}">
              <a16:creationId xmlns:a16="http://schemas.microsoft.com/office/drawing/2014/main" id="{00000000-0008-0000-0000-0000A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5" name="Line 656">
          <a:extLst>
            <a:ext uri="{FF2B5EF4-FFF2-40B4-BE49-F238E27FC236}">
              <a16:creationId xmlns:a16="http://schemas.microsoft.com/office/drawing/2014/main" id="{00000000-0008-0000-0000-0000A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6" name="Line 657">
          <a:extLst>
            <a:ext uri="{FF2B5EF4-FFF2-40B4-BE49-F238E27FC236}">
              <a16:creationId xmlns:a16="http://schemas.microsoft.com/office/drawing/2014/main" id="{00000000-0008-0000-0000-0000A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7" name="Line 658">
          <a:extLst>
            <a:ext uri="{FF2B5EF4-FFF2-40B4-BE49-F238E27FC236}">
              <a16:creationId xmlns:a16="http://schemas.microsoft.com/office/drawing/2014/main" id="{00000000-0008-0000-0000-0000A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8" name="Line 659">
          <a:extLst>
            <a:ext uri="{FF2B5EF4-FFF2-40B4-BE49-F238E27FC236}">
              <a16:creationId xmlns:a16="http://schemas.microsoft.com/office/drawing/2014/main" id="{00000000-0008-0000-0000-0000A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59" name="Line 660">
          <a:extLst>
            <a:ext uri="{FF2B5EF4-FFF2-40B4-BE49-F238E27FC236}">
              <a16:creationId xmlns:a16="http://schemas.microsoft.com/office/drawing/2014/main" id="{00000000-0008-0000-0000-0000A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0" name="Line 661">
          <a:extLst>
            <a:ext uri="{FF2B5EF4-FFF2-40B4-BE49-F238E27FC236}">
              <a16:creationId xmlns:a16="http://schemas.microsoft.com/office/drawing/2014/main" id="{00000000-0008-0000-0000-0000B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1" name="Line 662">
          <a:extLst>
            <a:ext uri="{FF2B5EF4-FFF2-40B4-BE49-F238E27FC236}">
              <a16:creationId xmlns:a16="http://schemas.microsoft.com/office/drawing/2014/main" id="{00000000-0008-0000-0000-0000B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2" name="Line 663">
          <a:extLst>
            <a:ext uri="{FF2B5EF4-FFF2-40B4-BE49-F238E27FC236}">
              <a16:creationId xmlns:a16="http://schemas.microsoft.com/office/drawing/2014/main" id="{00000000-0008-0000-0000-0000B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3" name="Line 664">
          <a:extLst>
            <a:ext uri="{FF2B5EF4-FFF2-40B4-BE49-F238E27FC236}">
              <a16:creationId xmlns:a16="http://schemas.microsoft.com/office/drawing/2014/main" id="{00000000-0008-0000-0000-0000B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4" name="Line 665">
          <a:extLst>
            <a:ext uri="{FF2B5EF4-FFF2-40B4-BE49-F238E27FC236}">
              <a16:creationId xmlns:a16="http://schemas.microsoft.com/office/drawing/2014/main" id="{00000000-0008-0000-0000-0000B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5" name="Line 666">
          <a:extLst>
            <a:ext uri="{FF2B5EF4-FFF2-40B4-BE49-F238E27FC236}">
              <a16:creationId xmlns:a16="http://schemas.microsoft.com/office/drawing/2014/main" id="{00000000-0008-0000-0000-0000B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6" name="Line 667">
          <a:extLst>
            <a:ext uri="{FF2B5EF4-FFF2-40B4-BE49-F238E27FC236}">
              <a16:creationId xmlns:a16="http://schemas.microsoft.com/office/drawing/2014/main" id="{00000000-0008-0000-0000-0000B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7" name="Line 668">
          <a:extLst>
            <a:ext uri="{FF2B5EF4-FFF2-40B4-BE49-F238E27FC236}">
              <a16:creationId xmlns:a16="http://schemas.microsoft.com/office/drawing/2014/main" id="{00000000-0008-0000-0000-0000B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8" name="Line 669">
          <a:extLst>
            <a:ext uri="{FF2B5EF4-FFF2-40B4-BE49-F238E27FC236}">
              <a16:creationId xmlns:a16="http://schemas.microsoft.com/office/drawing/2014/main" id="{00000000-0008-0000-0000-0000B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69" name="Line 670">
          <a:extLst>
            <a:ext uri="{FF2B5EF4-FFF2-40B4-BE49-F238E27FC236}">
              <a16:creationId xmlns:a16="http://schemas.microsoft.com/office/drawing/2014/main" id="{00000000-0008-0000-0000-0000B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0" name="Line 671">
          <a:extLst>
            <a:ext uri="{FF2B5EF4-FFF2-40B4-BE49-F238E27FC236}">
              <a16:creationId xmlns:a16="http://schemas.microsoft.com/office/drawing/2014/main" id="{00000000-0008-0000-0000-0000B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1" name="Line 672">
          <a:extLst>
            <a:ext uri="{FF2B5EF4-FFF2-40B4-BE49-F238E27FC236}">
              <a16:creationId xmlns:a16="http://schemas.microsoft.com/office/drawing/2014/main" id="{00000000-0008-0000-0000-0000B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2" name="Line 673">
          <a:extLst>
            <a:ext uri="{FF2B5EF4-FFF2-40B4-BE49-F238E27FC236}">
              <a16:creationId xmlns:a16="http://schemas.microsoft.com/office/drawing/2014/main" id="{00000000-0008-0000-0000-0000B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3" name="Line 674">
          <a:extLst>
            <a:ext uri="{FF2B5EF4-FFF2-40B4-BE49-F238E27FC236}">
              <a16:creationId xmlns:a16="http://schemas.microsoft.com/office/drawing/2014/main" id="{00000000-0008-0000-0000-0000B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4" name="Line 675">
          <a:extLst>
            <a:ext uri="{FF2B5EF4-FFF2-40B4-BE49-F238E27FC236}">
              <a16:creationId xmlns:a16="http://schemas.microsoft.com/office/drawing/2014/main" id="{00000000-0008-0000-0000-0000B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5" name="Line 676">
          <a:extLst>
            <a:ext uri="{FF2B5EF4-FFF2-40B4-BE49-F238E27FC236}">
              <a16:creationId xmlns:a16="http://schemas.microsoft.com/office/drawing/2014/main" id="{00000000-0008-0000-0000-0000B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6" name="Line 677">
          <a:extLst>
            <a:ext uri="{FF2B5EF4-FFF2-40B4-BE49-F238E27FC236}">
              <a16:creationId xmlns:a16="http://schemas.microsoft.com/office/drawing/2014/main" id="{00000000-0008-0000-0000-0000C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7" name="Line 678">
          <a:extLst>
            <a:ext uri="{FF2B5EF4-FFF2-40B4-BE49-F238E27FC236}">
              <a16:creationId xmlns:a16="http://schemas.microsoft.com/office/drawing/2014/main" id="{00000000-0008-0000-0000-0000C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8" name="Line 679">
          <a:extLst>
            <a:ext uri="{FF2B5EF4-FFF2-40B4-BE49-F238E27FC236}">
              <a16:creationId xmlns:a16="http://schemas.microsoft.com/office/drawing/2014/main" id="{00000000-0008-0000-0000-0000C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79" name="Line 680">
          <a:extLst>
            <a:ext uri="{FF2B5EF4-FFF2-40B4-BE49-F238E27FC236}">
              <a16:creationId xmlns:a16="http://schemas.microsoft.com/office/drawing/2014/main" id="{00000000-0008-0000-0000-0000C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0" name="Line 681">
          <a:extLst>
            <a:ext uri="{FF2B5EF4-FFF2-40B4-BE49-F238E27FC236}">
              <a16:creationId xmlns:a16="http://schemas.microsoft.com/office/drawing/2014/main" id="{00000000-0008-0000-0000-0000C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1" name="Line 682">
          <a:extLst>
            <a:ext uri="{FF2B5EF4-FFF2-40B4-BE49-F238E27FC236}">
              <a16:creationId xmlns:a16="http://schemas.microsoft.com/office/drawing/2014/main" id="{00000000-0008-0000-0000-0000C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2" name="Line 683">
          <a:extLst>
            <a:ext uri="{FF2B5EF4-FFF2-40B4-BE49-F238E27FC236}">
              <a16:creationId xmlns:a16="http://schemas.microsoft.com/office/drawing/2014/main" id="{00000000-0008-0000-0000-0000C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3" name="Line 684">
          <a:extLst>
            <a:ext uri="{FF2B5EF4-FFF2-40B4-BE49-F238E27FC236}">
              <a16:creationId xmlns:a16="http://schemas.microsoft.com/office/drawing/2014/main" id="{00000000-0008-0000-0000-0000C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4" name="Line 685">
          <a:extLst>
            <a:ext uri="{FF2B5EF4-FFF2-40B4-BE49-F238E27FC236}">
              <a16:creationId xmlns:a16="http://schemas.microsoft.com/office/drawing/2014/main" id="{00000000-0008-0000-0000-0000C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5" name="Line 686">
          <a:extLst>
            <a:ext uri="{FF2B5EF4-FFF2-40B4-BE49-F238E27FC236}">
              <a16:creationId xmlns:a16="http://schemas.microsoft.com/office/drawing/2014/main" id="{00000000-0008-0000-0000-0000C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6" name="Line 687">
          <a:extLst>
            <a:ext uri="{FF2B5EF4-FFF2-40B4-BE49-F238E27FC236}">
              <a16:creationId xmlns:a16="http://schemas.microsoft.com/office/drawing/2014/main" id="{00000000-0008-0000-0000-0000C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7" name="Line 688">
          <a:extLst>
            <a:ext uri="{FF2B5EF4-FFF2-40B4-BE49-F238E27FC236}">
              <a16:creationId xmlns:a16="http://schemas.microsoft.com/office/drawing/2014/main" id="{00000000-0008-0000-0000-0000C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8" name="Line 689">
          <a:extLst>
            <a:ext uri="{FF2B5EF4-FFF2-40B4-BE49-F238E27FC236}">
              <a16:creationId xmlns:a16="http://schemas.microsoft.com/office/drawing/2014/main" id="{00000000-0008-0000-0000-0000C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89" name="Line 690">
          <a:extLst>
            <a:ext uri="{FF2B5EF4-FFF2-40B4-BE49-F238E27FC236}">
              <a16:creationId xmlns:a16="http://schemas.microsoft.com/office/drawing/2014/main" id="{00000000-0008-0000-0000-0000C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0" name="Line 691">
          <a:extLst>
            <a:ext uri="{FF2B5EF4-FFF2-40B4-BE49-F238E27FC236}">
              <a16:creationId xmlns:a16="http://schemas.microsoft.com/office/drawing/2014/main" id="{00000000-0008-0000-0000-0000C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1" name="Line 692">
          <a:extLst>
            <a:ext uri="{FF2B5EF4-FFF2-40B4-BE49-F238E27FC236}">
              <a16:creationId xmlns:a16="http://schemas.microsoft.com/office/drawing/2014/main" id="{00000000-0008-0000-0000-0000C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2" name="Line 693">
          <a:extLst>
            <a:ext uri="{FF2B5EF4-FFF2-40B4-BE49-F238E27FC236}">
              <a16:creationId xmlns:a16="http://schemas.microsoft.com/office/drawing/2014/main" id="{00000000-0008-0000-0000-0000D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3" name="Line 694">
          <a:extLst>
            <a:ext uri="{FF2B5EF4-FFF2-40B4-BE49-F238E27FC236}">
              <a16:creationId xmlns:a16="http://schemas.microsoft.com/office/drawing/2014/main" id="{00000000-0008-0000-0000-0000D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4" name="Line 695">
          <a:extLst>
            <a:ext uri="{FF2B5EF4-FFF2-40B4-BE49-F238E27FC236}">
              <a16:creationId xmlns:a16="http://schemas.microsoft.com/office/drawing/2014/main" id="{00000000-0008-0000-0000-0000D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5" name="AutoShape 696">
          <a:extLst>
            <a:ext uri="{FF2B5EF4-FFF2-40B4-BE49-F238E27FC236}">
              <a16:creationId xmlns:a16="http://schemas.microsoft.com/office/drawing/2014/main" id="{00000000-0008-0000-0000-0000D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6" name="AutoShape 697">
          <a:extLst>
            <a:ext uri="{FF2B5EF4-FFF2-40B4-BE49-F238E27FC236}">
              <a16:creationId xmlns:a16="http://schemas.microsoft.com/office/drawing/2014/main" id="{00000000-0008-0000-0000-0000D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7" name="AutoShape 698">
          <a:extLst>
            <a:ext uri="{FF2B5EF4-FFF2-40B4-BE49-F238E27FC236}">
              <a16:creationId xmlns:a16="http://schemas.microsoft.com/office/drawing/2014/main" id="{00000000-0008-0000-0000-0000D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8" name="AutoShape 699">
          <a:extLst>
            <a:ext uri="{FF2B5EF4-FFF2-40B4-BE49-F238E27FC236}">
              <a16:creationId xmlns:a16="http://schemas.microsoft.com/office/drawing/2014/main" id="{00000000-0008-0000-0000-0000D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599" name="AutoShape 700">
          <a:extLst>
            <a:ext uri="{FF2B5EF4-FFF2-40B4-BE49-F238E27FC236}">
              <a16:creationId xmlns:a16="http://schemas.microsoft.com/office/drawing/2014/main" id="{00000000-0008-0000-0000-0000D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0" name="AutoShape 701">
          <a:extLst>
            <a:ext uri="{FF2B5EF4-FFF2-40B4-BE49-F238E27FC236}">
              <a16:creationId xmlns:a16="http://schemas.microsoft.com/office/drawing/2014/main" id="{00000000-0008-0000-0000-0000D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1" name="AutoShape 702">
          <a:extLst>
            <a:ext uri="{FF2B5EF4-FFF2-40B4-BE49-F238E27FC236}">
              <a16:creationId xmlns:a16="http://schemas.microsoft.com/office/drawing/2014/main" id="{00000000-0008-0000-0000-0000D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2" name="AutoShape 703">
          <a:extLst>
            <a:ext uri="{FF2B5EF4-FFF2-40B4-BE49-F238E27FC236}">
              <a16:creationId xmlns:a16="http://schemas.microsoft.com/office/drawing/2014/main" id="{00000000-0008-0000-0000-0000D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3" name="AutoShape 704">
          <a:extLst>
            <a:ext uri="{FF2B5EF4-FFF2-40B4-BE49-F238E27FC236}">
              <a16:creationId xmlns:a16="http://schemas.microsoft.com/office/drawing/2014/main" id="{00000000-0008-0000-0000-0000D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4" name="AutoShape 705">
          <a:extLst>
            <a:ext uri="{FF2B5EF4-FFF2-40B4-BE49-F238E27FC236}">
              <a16:creationId xmlns:a16="http://schemas.microsoft.com/office/drawing/2014/main" id="{00000000-0008-0000-0000-0000D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5" name="AutoShape 706">
          <a:extLst>
            <a:ext uri="{FF2B5EF4-FFF2-40B4-BE49-F238E27FC236}">
              <a16:creationId xmlns:a16="http://schemas.microsoft.com/office/drawing/2014/main" id="{00000000-0008-0000-0000-0000D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6" name="AutoShape 707">
          <a:extLst>
            <a:ext uri="{FF2B5EF4-FFF2-40B4-BE49-F238E27FC236}">
              <a16:creationId xmlns:a16="http://schemas.microsoft.com/office/drawing/2014/main" id="{00000000-0008-0000-0000-0000D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7" name="AutoShape 708">
          <a:extLst>
            <a:ext uri="{FF2B5EF4-FFF2-40B4-BE49-F238E27FC236}">
              <a16:creationId xmlns:a16="http://schemas.microsoft.com/office/drawing/2014/main" id="{00000000-0008-0000-0000-0000D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8" name="AutoShape 709">
          <a:extLst>
            <a:ext uri="{FF2B5EF4-FFF2-40B4-BE49-F238E27FC236}">
              <a16:creationId xmlns:a16="http://schemas.microsoft.com/office/drawing/2014/main" id="{00000000-0008-0000-0000-0000E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09" name="AutoShape 710">
          <a:extLst>
            <a:ext uri="{FF2B5EF4-FFF2-40B4-BE49-F238E27FC236}">
              <a16:creationId xmlns:a16="http://schemas.microsoft.com/office/drawing/2014/main" id="{00000000-0008-0000-0000-0000E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0" name="AutoShape 711">
          <a:extLst>
            <a:ext uri="{FF2B5EF4-FFF2-40B4-BE49-F238E27FC236}">
              <a16:creationId xmlns:a16="http://schemas.microsoft.com/office/drawing/2014/main" id="{00000000-0008-0000-0000-0000E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1" name="AutoShape 712">
          <a:extLst>
            <a:ext uri="{FF2B5EF4-FFF2-40B4-BE49-F238E27FC236}">
              <a16:creationId xmlns:a16="http://schemas.microsoft.com/office/drawing/2014/main" id="{00000000-0008-0000-0000-0000E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2" name="AutoShape 713">
          <a:extLst>
            <a:ext uri="{FF2B5EF4-FFF2-40B4-BE49-F238E27FC236}">
              <a16:creationId xmlns:a16="http://schemas.microsoft.com/office/drawing/2014/main" id="{00000000-0008-0000-0000-0000E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3" name="AutoShape 714">
          <a:extLst>
            <a:ext uri="{FF2B5EF4-FFF2-40B4-BE49-F238E27FC236}">
              <a16:creationId xmlns:a16="http://schemas.microsoft.com/office/drawing/2014/main" id="{00000000-0008-0000-0000-0000E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4" name="AutoShape 715">
          <a:extLst>
            <a:ext uri="{FF2B5EF4-FFF2-40B4-BE49-F238E27FC236}">
              <a16:creationId xmlns:a16="http://schemas.microsoft.com/office/drawing/2014/main" id="{00000000-0008-0000-0000-0000E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5" name="AutoShape 716">
          <a:extLst>
            <a:ext uri="{FF2B5EF4-FFF2-40B4-BE49-F238E27FC236}">
              <a16:creationId xmlns:a16="http://schemas.microsoft.com/office/drawing/2014/main" id="{00000000-0008-0000-0000-0000E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6" name="AutoShape 717">
          <a:extLst>
            <a:ext uri="{FF2B5EF4-FFF2-40B4-BE49-F238E27FC236}">
              <a16:creationId xmlns:a16="http://schemas.microsoft.com/office/drawing/2014/main" id="{00000000-0008-0000-0000-0000E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7" name="AutoShape 718">
          <a:extLst>
            <a:ext uri="{FF2B5EF4-FFF2-40B4-BE49-F238E27FC236}">
              <a16:creationId xmlns:a16="http://schemas.microsoft.com/office/drawing/2014/main" id="{00000000-0008-0000-0000-0000E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8" name="AutoShape 719">
          <a:extLst>
            <a:ext uri="{FF2B5EF4-FFF2-40B4-BE49-F238E27FC236}">
              <a16:creationId xmlns:a16="http://schemas.microsoft.com/office/drawing/2014/main" id="{00000000-0008-0000-0000-0000E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19" name="AutoShape 720">
          <a:extLst>
            <a:ext uri="{FF2B5EF4-FFF2-40B4-BE49-F238E27FC236}">
              <a16:creationId xmlns:a16="http://schemas.microsoft.com/office/drawing/2014/main" id="{00000000-0008-0000-0000-0000E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0" name="AutoShape 721">
          <a:extLst>
            <a:ext uri="{FF2B5EF4-FFF2-40B4-BE49-F238E27FC236}">
              <a16:creationId xmlns:a16="http://schemas.microsoft.com/office/drawing/2014/main" id="{00000000-0008-0000-0000-0000E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1" name="AutoShape 722">
          <a:extLst>
            <a:ext uri="{FF2B5EF4-FFF2-40B4-BE49-F238E27FC236}">
              <a16:creationId xmlns:a16="http://schemas.microsoft.com/office/drawing/2014/main" id="{00000000-0008-0000-0000-0000E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2" name="AutoShape 723">
          <a:extLst>
            <a:ext uri="{FF2B5EF4-FFF2-40B4-BE49-F238E27FC236}">
              <a16:creationId xmlns:a16="http://schemas.microsoft.com/office/drawing/2014/main" id="{00000000-0008-0000-0000-0000E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3" name="AutoShape 724">
          <a:extLst>
            <a:ext uri="{FF2B5EF4-FFF2-40B4-BE49-F238E27FC236}">
              <a16:creationId xmlns:a16="http://schemas.microsoft.com/office/drawing/2014/main" id="{00000000-0008-0000-0000-0000E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4" name="AutoShape 725">
          <a:extLst>
            <a:ext uri="{FF2B5EF4-FFF2-40B4-BE49-F238E27FC236}">
              <a16:creationId xmlns:a16="http://schemas.microsoft.com/office/drawing/2014/main" id="{00000000-0008-0000-0000-0000F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5" name="Line 728">
          <a:extLst>
            <a:ext uri="{FF2B5EF4-FFF2-40B4-BE49-F238E27FC236}">
              <a16:creationId xmlns:a16="http://schemas.microsoft.com/office/drawing/2014/main" id="{00000000-0008-0000-0000-0000F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6" name="Line 729">
          <a:extLst>
            <a:ext uri="{FF2B5EF4-FFF2-40B4-BE49-F238E27FC236}">
              <a16:creationId xmlns:a16="http://schemas.microsoft.com/office/drawing/2014/main" id="{00000000-0008-0000-0000-0000F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7" name="Line 730">
          <a:extLst>
            <a:ext uri="{FF2B5EF4-FFF2-40B4-BE49-F238E27FC236}">
              <a16:creationId xmlns:a16="http://schemas.microsoft.com/office/drawing/2014/main" id="{00000000-0008-0000-0000-0000F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8" name="Line 731">
          <a:extLst>
            <a:ext uri="{FF2B5EF4-FFF2-40B4-BE49-F238E27FC236}">
              <a16:creationId xmlns:a16="http://schemas.microsoft.com/office/drawing/2014/main" id="{00000000-0008-0000-0000-0000F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29" name="Line 732">
          <a:extLst>
            <a:ext uri="{FF2B5EF4-FFF2-40B4-BE49-F238E27FC236}">
              <a16:creationId xmlns:a16="http://schemas.microsoft.com/office/drawing/2014/main" id="{00000000-0008-0000-0000-0000F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0" name="Line 733">
          <a:extLst>
            <a:ext uri="{FF2B5EF4-FFF2-40B4-BE49-F238E27FC236}">
              <a16:creationId xmlns:a16="http://schemas.microsoft.com/office/drawing/2014/main" id="{00000000-0008-0000-0000-0000F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1" name="Line 734">
          <a:extLst>
            <a:ext uri="{FF2B5EF4-FFF2-40B4-BE49-F238E27FC236}">
              <a16:creationId xmlns:a16="http://schemas.microsoft.com/office/drawing/2014/main" id="{00000000-0008-0000-0000-0000F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2" name="Line 735">
          <a:extLst>
            <a:ext uri="{FF2B5EF4-FFF2-40B4-BE49-F238E27FC236}">
              <a16:creationId xmlns:a16="http://schemas.microsoft.com/office/drawing/2014/main" id="{00000000-0008-0000-0000-0000F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3" name="Line 736">
          <a:extLst>
            <a:ext uri="{FF2B5EF4-FFF2-40B4-BE49-F238E27FC236}">
              <a16:creationId xmlns:a16="http://schemas.microsoft.com/office/drawing/2014/main" id="{00000000-0008-0000-0000-0000F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4" name="Line 737">
          <a:extLst>
            <a:ext uri="{FF2B5EF4-FFF2-40B4-BE49-F238E27FC236}">
              <a16:creationId xmlns:a16="http://schemas.microsoft.com/office/drawing/2014/main" id="{00000000-0008-0000-0000-0000F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5" name="Line 738">
          <a:extLst>
            <a:ext uri="{FF2B5EF4-FFF2-40B4-BE49-F238E27FC236}">
              <a16:creationId xmlns:a16="http://schemas.microsoft.com/office/drawing/2014/main" id="{00000000-0008-0000-0000-0000F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6" name="Line 739">
          <a:extLst>
            <a:ext uri="{FF2B5EF4-FFF2-40B4-BE49-F238E27FC236}">
              <a16:creationId xmlns:a16="http://schemas.microsoft.com/office/drawing/2014/main" id="{00000000-0008-0000-0000-0000F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7" name="Line 740">
          <a:extLst>
            <a:ext uri="{FF2B5EF4-FFF2-40B4-BE49-F238E27FC236}">
              <a16:creationId xmlns:a16="http://schemas.microsoft.com/office/drawing/2014/main" id="{00000000-0008-0000-0000-0000F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8" name="Line 741">
          <a:extLst>
            <a:ext uri="{FF2B5EF4-FFF2-40B4-BE49-F238E27FC236}">
              <a16:creationId xmlns:a16="http://schemas.microsoft.com/office/drawing/2014/main" id="{00000000-0008-0000-0000-0000F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39" name="Line 742">
          <a:extLst>
            <a:ext uri="{FF2B5EF4-FFF2-40B4-BE49-F238E27FC236}">
              <a16:creationId xmlns:a16="http://schemas.microsoft.com/office/drawing/2014/main" id="{00000000-0008-0000-0000-0000F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0" name="Line 743">
          <a:extLst>
            <a:ext uri="{FF2B5EF4-FFF2-40B4-BE49-F238E27FC236}">
              <a16:creationId xmlns:a16="http://schemas.microsoft.com/office/drawing/2014/main" id="{00000000-0008-0000-0000-00000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1" name="Line 744">
          <a:extLst>
            <a:ext uri="{FF2B5EF4-FFF2-40B4-BE49-F238E27FC236}">
              <a16:creationId xmlns:a16="http://schemas.microsoft.com/office/drawing/2014/main" id="{00000000-0008-0000-0000-00000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2" name="Line 745">
          <a:extLst>
            <a:ext uri="{FF2B5EF4-FFF2-40B4-BE49-F238E27FC236}">
              <a16:creationId xmlns:a16="http://schemas.microsoft.com/office/drawing/2014/main" id="{00000000-0008-0000-0000-00000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3" name="Line 746">
          <a:extLst>
            <a:ext uri="{FF2B5EF4-FFF2-40B4-BE49-F238E27FC236}">
              <a16:creationId xmlns:a16="http://schemas.microsoft.com/office/drawing/2014/main" id="{00000000-0008-0000-0000-00000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4" name="Line 747">
          <a:extLst>
            <a:ext uri="{FF2B5EF4-FFF2-40B4-BE49-F238E27FC236}">
              <a16:creationId xmlns:a16="http://schemas.microsoft.com/office/drawing/2014/main" id="{00000000-0008-0000-0000-00000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5" name="Line 748">
          <a:extLst>
            <a:ext uri="{FF2B5EF4-FFF2-40B4-BE49-F238E27FC236}">
              <a16:creationId xmlns:a16="http://schemas.microsoft.com/office/drawing/2014/main" id="{00000000-0008-0000-0000-00000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6" name="Line 749">
          <a:extLst>
            <a:ext uri="{FF2B5EF4-FFF2-40B4-BE49-F238E27FC236}">
              <a16:creationId xmlns:a16="http://schemas.microsoft.com/office/drawing/2014/main" id="{00000000-0008-0000-0000-00000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7" name="Line 750">
          <a:extLst>
            <a:ext uri="{FF2B5EF4-FFF2-40B4-BE49-F238E27FC236}">
              <a16:creationId xmlns:a16="http://schemas.microsoft.com/office/drawing/2014/main" id="{00000000-0008-0000-0000-00000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8" name="Line 751">
          <a:extLst>
            <a:ext uri="{FF2B5EF4-FFF2-40B4-BE49-F238E27FC236}">
              <a16:creationId xmlns:a16="http://schemas.microsoft.com/office/drawing/2014/main" id="{00000000-0008-0000-0000-00000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49" name="Line 752">
          <a:extLst>
            <a:ext uri="{FF2B5EF4-FFF2-40B4-BE49-F238E27FC236}">
              <a16:creationId xmlns:a16="http://schemas.microsoft.com/office/drawing/2014/main" id="{00000000-0008-0000-0000-00000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0" name="Line 753">
          <a:extLst>
            <a:ext uri="{FF2B5EF4-FFF2-40B4-BE49-F238E27FC236}">
              <a16:creationId xmlns:a16="http://schemas.microsoft.com/office/drawing/2014/main" id="{00000000-0008-0000-0000-00000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1" name="Line 754">
          <a:extLst>
            <a:ext uri="{FF2B5EF4-FFF2-40B4-BE49-F238E27FC236}">
              <a16:creationId xmlns:a16="http://schemas.microsoft.com/office/drawing/2014/main" id="{00000000-0008-0000-0000-00000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2" name="Line 755">
          <a:extLst>
            <a:ext uri="{FF2B5EF4-FFF2-40B4-BE49-F238E27FC236}">
              <a16:creationId xmlns:a16="http://schemas.microsoft.com/office/drawing/2014/main" id="{00000000-0008-0000-0000-00000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3" name="Line 756">
          <a:extLst>
            <a:ext uri="{FF2B5EF4-FFF2-40B4-BE49-F238E27FC236}">
              <a16:creationId xmlns:a16="http://schemas.microsoft.com/office/drawing/2014/main" id="{00000000-0008-0000-0000-00000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4" name="Line 757">
          <a:extLst>
            <a:ext uri="{FF2B5EF4-FFF2-40B4-BE49-F238E27FC236}">
              <a16:creationId xmlns:a16="http://schemas.microsoft.com/office/drawing/2014/main" id="{00000000-0008-0000-0000-00000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5" name="Line 758">
          <a:extLst>
            <a:ext uri="{FF2B5EF4-FFF2-40B4-BE49-F238E27FC236}">
              <a16:creationId xmlns:a16="http://schemas.microsoft.com/office/drawing/2014/main" id="{00000000-0008-0000-0000-00000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6" name="Line 759">
          <a:extLst>
            <a:ext uri="{FF2B5EF4-FFF2-40B4-BE49-F238E27FC236}">
              <a16:creationId xmlns:a16="http://schemas.microsoft.com/office/drawing/2014/main" id="{00000000-0008-0000-0000-00001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7" name="Line 760">
          <a:extLst>
            <a:ext uri="{FF2B5EF4-FFF2-40B4-BE49-F238E27FC236}">
              <a16:creationId xmlns:a16="http://schemas.microsoft.com/office/drawing/2014/main" id="{00000000-0008-0000-0000-00001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8" name="Line 761">
          <a:extLst>
            <a:ext uri="{FF2B5EF4-FFF2-40B4-BE49-F238E27FC236}">
              <a16:creationId xmlns:a16="http://schemas.microsoft.com/office/drawing/2014/main" id="{00000000-0008-0000-0000-00001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59" name="Line 762">
          <a:extLst>
            <a:ext uri="{FF2B5EF4-FFF2-40B4-BE49-F238E27FC236}">
              <a16:creationId xmlns:a16="http://schemas.microsoft.com/office/drawing/2014/main" id="{00000000-0008-0000-0000-00001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0" name="Line 763">
          <a:extLst>
            <a:ext uri="{FF2B5EF4-FFF2-40B4-BE49-F238E27FC236}">
              <a16:creationId xmlns:a16="http://schemas.microsoft.com/office/drawing/2014/main" id="{00000000-0008-0000-0000-00001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1" name="Line 764">
          <a:extLst>
            <a:ext uri="{FF2B5EF4-FFF2-40B4-BE49-F238E27FC236}">
              <a16:creationId xmlns:a16="http://schemas.microsoft.com/office/drawing/2014/main" id="{00000000-0008-0000-0000-00001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2" name="Line 765">
          <a:extLst>
            <a:ext uri="{FF2B5EF4-FFF2-40B4-BE49-F238E27FC236}">
              <a16:creationId xmlns:a16="http://schemas.microsoft.com/office/drawing/2014/main" id="{00000000-0008-0000-0000-00001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3" name="Line 766">
          <a:extLst>
            <a:ext uri="{FF2B5EF4-FFF2-40B4-BE49-F238E27FC236}">
              <a16:creationId xmlns:a16="http://schemas.microsoft.com/office/drawing/2014/main" id="{00000000-0008-0000-0000-00001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4" name="Line 767">
          <a:extLst>
            <a:ext uri="{FF2B5EF4-FFF2-40B4-BE49-F238E27FC236}">
              <a16:creationId xmlns:a16="http://schemas.microsoft.com/office/drawing/2014/main" id="{00000000-0008-0000-0000-00001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5" name="Line 768">
          <a:extLst>
            <a:ext uri="{FF2B5EF4-FFF2-40B4-BE49-F238E27FC236}">
              <a16:creationId xmlns:a16="http://schemas.microsoft.com/office/drawing/2014/main" id="{00000000-0008-0000-0000-00001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6" name="Line 769">
          <a:extLst>
            <a:ext uri="{FF2B5EF4-FFF2-40B4-BE49-F238E27FC236}">
              <a16:creationId xmlns:a16="http://schemas.microsoft.com/office/drawing/2014/main" id="{00000000-0008-0000-0000-00001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7" name="Line 770">
          <a:extLst>
            <a:ext uri="{FF2B5EF4-FFF2-40B4-BE49-F238E27FC236}">
              <a16:creationId xmlns:a16="http://schemas.microsoft.com/office/drawing/2014/main" id="{00000000-0008-0000-0000-00001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8" name="Line 771">
          <a:extLst>
            <a:ext uri="{FF2B5EF4-FFF2-40B4-BE49-F238E27FC236}">
              <a16:creationId xmlns:a16="http://schemas.microsoft.com/office/drawing/2014/main" id="{00000000-0008-0000-0000-00001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69" name="Line 772">
          <a:extLst>
            <a:ext uri="{FF2B5EF4-FFF2-40B4-BE49-F238E27FC236}">
              <a16:creationId xmlns:a16="http://schemas.microsoft.com/office/drawing/2014/main" id="{00000000-0008-0000-0000-00001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0" name="Line 773">
          <a:extLst>
            <a:ext uri="{FF2B5EF4-FFF2-40B4-BE49-F238E27FC236}">
              <a16:creationId xmlns:a16="http://schemas.microsoft.com/office/drawing/2014/main" id="{00000000-0008-0000-0000-00001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1" name="Line 774">
          <a:extLst>
            <a:ext uri="{FF2B5EF4-FFF2-40B4-BE49-F238E27FC236}">
              <a16:creationId xmlns:a16="http://schemas.microsoft.com/office/drawing/2014/main" id="{00000000-0008-0000-0000-00001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2" name="Line 775">
          <a:extLst>
            <a:ext uri="{FF2B5EF4-FFF2-40B4-BE49-F238E27FC236}">
              <a16:creationId xmlns:a16="http://schemas.microsoft.com/office/drawing/2014/main" id="{00000000-0008-0000-0000-00002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3" name="Line 776">
          <a:extLst>
            <a:ext uri="{FF2B5EF4-FFF2-40B4-BE49-F238E27FC236}">
              <a16:creationId xmlns:a16="http://schemas.microsoft.com/office/drawing/2014/main" id="{00000000-0008-0000-0000-00002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4" name="Line 777">
          <a:extLst>
            <a:ext uri="{FF2B5EF4-FFF2-40B4-BE49-F238E27FC236}">
              <a16:creationId xmlns:a16="http://schemas.microsoft.com/office/drawing/2014/main" id="{00000000-0008-0000-0000-00002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5" name="Line 778">
          <a:extLst>
            <a:ext uri="{FF2B5EF4-FFF2-40B4-BE49-F238E27FC236}">
              <a16:creationId xmlns:a16="http://schemas.microsoft.com/office/drawing/2014/main" id="{00000000-0008-0000-0000-00002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6" name="Line 779">
          <a:extLst>
            <a:ext uri="{FF2B5EF4-FFF2-40B4-BE49-F238E27FC236}">
              <a16:creationId xmlns:a16="http://schemas.microsoft.com/office/drawing/2014/main" id="{00000000-0008-0000-0000-00002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7" name="Line 780">
          <a:extLst>
            <a:ext uri="{FF2B5EF4-FFF2-40B4-BE49-F238E27FC236}">
              <a16:creationId xmlns:a16="http://schemas.microsoft.com/office/drawing/2014/main" id="{00000000-0008-0000-0000-00002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8" name="Line 781">
          <a:extLst>
            <a:ext uri="{FF2B5EF4-FFF2-40B4-BE49-F238E27FC236}">
              <a16:creationId xmlns:a16="http://schemas.microsoft.com/office/drawing/2014/main" id="{00000000-0008-0000-0000-00002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79" name="Line 782">
          <a:extLst>
            <a:ext uri="{FF2B5EF4-FFF2-40B4-BE49-F238E27FC236}">
              <a16:creationId xmlns:a16="http://schemas.microsoft.com/office/drawing/2014/main" id="{00000000-0008-0000-0000-00002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0" name="Line 783">
          <a:extLst>
            <a:ext uri="{FF2B5EF4-FFF2-40B4-BE49-F238E27FC236}">
              <a16:creationId xmlns:a16="http://schemas.microsoft.com/office/drawing/2014/main" id="{00000000-0008-0000-0000-00002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1" name="Line 784">
          <a:extLst>
            <a:ext uri="{FF2B5EF4-FFF2-40B4-BE49-F238E27FC236}">
              <a16:creationId xmlns:a16="http://schemas.microsoft.com/office/drawing/2014/main" id="{00000000-0008-0000-0000-00002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2" name="Line 785">
          <a:extLst>
            <a:ext uri="{FF2B5EF4-FFF2-40B4-BE49-F238E27FC236}">
              <a16:creationId xmlns:a16="http://schemas.microsoft.com/office/drawing/2014/main" id="{00000000-0008-0000-0000-00002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3" name="Line 786">
          <a:extLst>
            <a:ext uri="{FF2B5EF4-FFF2-40B4-BE49-F238E27FC236}">
              <a16:creationId xmlns:a16="http://schemas.microsoft.com/office/drawing/2014/main" id="{00000000-0008-0000-0000-00002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4" name="Line 787">
          <a:extLst>
            <a:ext uri="{FF2B5EF4-FFF2-40B4-BE49-F238E27FC236}">
              <a16:creationId xmlns:a16="http://schemas.microsoft.com/office/drawing/2014/main" id="{00000000-0008-0000-0000-00002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5" name="Line 788">
          <a:extLst>
            <a:ext uri="{FF2B5EF4-FFF2-40B4-BE49-F238E27FC236}">
              <a16:creationId xmlns:a16="http://schemas.microsoft.com/office/drawing/2014/main" id="{00000000-0008-0000-0000-00002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6" name="Line 789">
          <a:extLst>
            <a:ext uri="{FF2B5EF4-FFF2-40B4-BE49-F238E27FC236}">
              <a16:creationId xmlns:a16="http://schemas.microsoft.com/office/drawing/2014/main" id="{00000000-0008-0000-0000-00002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7" name="Line 790">
          <a:extLst>
            <a:ext uri="{FF2B5EF4-FFF2-40B4-BE49-F238E27FC236}">
              <a16:creationId xmlns:a16="http://schemas.microsoft.com/office/drawing/2014/main" id="{00000000-0008-0000-0000-00002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8" name="Line 791">
          <a:extLst>
            <a:ext uri="{FF2B5EF4-FFF2-40B4-BE49-F238E27FC236}">
              <a16:creationId xmlns:a16="http://schemas.microsoft.com/office/drawing/2014/main" id="{00000000-0008-0000-0000-00003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89" name="Line 792">
          <a:extLst>
            <a:ext uri="{FF2B5EF4-FFF2-40B4-BE49-F238E27FC236}">
              <a16:creationId xmlns:a16="http://schemas.microsoft.com/office/drawing/2014/main" id="{00000000-0008-0000-0000-00003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0" name="Line 793">
          <a:extLst>
            <a:ext uri="{FF2B5EF4-FFF2-40B4-BE49-F238E27FC236}">
              <a16:creationId xmlns:a16="http://schemas.microsoft.com/office/drawing/2014/main" id="{00000000-0008-0000-0000-00003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1" name="Line 794">
          <a:extLst>
            <a:ext uri="{FF2B5EF4-FFF2-40B4-BE49-F238E27FC236}">
              <a16:creationId xmlns:a16="http://schemas.microsoft.com/office/drawing/2014/main" id="{00000000-0008-0000-0000-00003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2" name="Line 795">
          <a:extLst>
            <a:ext uri="{FF2B5EF4-FFF2-40B4-BE49-F238E27FC236}">
              <a16:creationId xmlns:a16="http://schemas.microsoft.com/office/drawing/2014/main" id="{00000000-0008-0000-0000-00003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3" name="Line 796">
          <a:extLst>
            <a:ext uri="{FF2B5EF4-FFF2-40B4-BE49-F238E27FC236}">
              <a16:creationId xmlns:a16="http://schemas.microsoft.com/office/drawing/2014/main" id="{00000000-0008-0000-0000-00003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4" name="Line 797">
          <a:extLst>
            <a:ext uri="{FF2B5EF4-FFF2-40B4-BE49-F238E27FC236}">
              <a16:creationId xmlns:a16="http://schemas.microsoft.com/office/drawing/2014/main" id="{00000000-0008-0000-0000-00003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5" name="Line 798">
          <a:extLst>
            <a:ext uri="{FF2B5EF4-FFF2-40B4-BE49-F238E27FC236}">
              <a16:creationId xmlns:a16="http://schemas.microsoft.com/office/drawing/2014/main" id="{00000000-0008-0000-0000-00003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6" name="Line 799">
          <a:extLst>
            <a:ext uri="{FF2B5EF4-FFF2-40B4-BE49-F238E27FC236}">
              <a16:creationId xmlns:a16="http://schemas.microsoft.com/office/drawing/2014/main" id="{00000000-0008-0000-0000-00003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7" name="Line 800">
          <a:extLst>
            <a:ext uri="{FF2B5EF4-FFF2-40B4-BE49-F238E27FC236}">
              <a16:creationId xmlns:a16="http://schemas.microsoft.com/office/drawing/2014/main" id="{00000000-0008-0000-0000-00003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8" name="Line 801">
          <a:extLst>
            <a:ext uri="{FF2B5EF4-FFF2-40B4-BE49-F238E27FC236}">
              <a16:creationId xmlns:a16="http://schemas.microsoft.com/office/drawing/2014/main" id="{00000000-0008-0000-0000-00003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699" name="Line 802">
          <a:extLst>
            <a:ext uri="{FF2B5EF4-FFF2-40B4-BE49-F238E27FC236}">
              <a16:creationId xmlns:a16="http://schemas.microsoft.com/office/drawing/2014/main" id="{00000000-0008-0000-0000-00003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0" name="Line 803">
          <a:extLst>
            <a:ext uri="{FF2B5EF4-FFF2-40B4-BE49-F238E27FC236}">
              <a16:creationId xmlns:a16="http://schemas.microsoft.com/office/drawing/2014/main" id="{00000000-0008-0000-0000-00003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1" name="Line 804">
          <a:extLst>
            <a:ext uri="{FF2B5EF4-FFF2-40B4-BE49-F238E27FC236}">
              <a16:creationId xmlns:a16="http://schemas.microsoft.com/office/drawing/2014/main" id="{00000000-0008-0000-0000-00003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2" name="Line 805">
          <a:extLst>
            <a:ext uri="{FF2B5EF4-FFF2-40B4-BE49-F238E27FC236}">
              <a16:creationId xmlns:a16="http://schemas.microsoft.com/office/drawing/2014/main" id="{00000000-0008-0000-0000-00003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3" name="Line 806">
          <a:extLst>
            <a:ext uri="{FF2B5EF4-FFF2-40B4-BE49-F238E27FC236}">
              <a16:creationId xmlns:a16="http://schemas.microsoft.com/office/drawing/2014/main" id="{00000000-0008-0000-0000-00003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4" name="Line 807">
          <a:extLst>
            <a:ext uri="{FF2B5EF4-FFF2-40B4-BE49-F238E27FC236}">
              <a16:creationId xmlns:a16="http://schemas.microsoft.com/office/drawing/2014/main" id="{00000000-0008-0000-0000-00004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5" name="Line 808">
          <a:extLst>
            <a:ext uri="{FF2B5EF4-FFF2-40B4-BE49-F238E27FC236}">
              <a16:creationId xmlns:a16="http://schemas.microsoft.com/office/drawing/2014/main" id="{00000000-0008-0000-0000-00004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6" name="Line 809">
          <a:extLst>
            <a:ext uri="{FF2B5EF4-FFF2-40B4-BE49-F238E27FC236}">
              <a16:creationId xmlns:a16="http://schemas.microsoft.com/office/drawing/2014/main" id="{00000000-0008-0000-0000-00004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7" name="Line 810">
          <a:extLst>
            <a:ext uri="{FF2B5EF4-FFF2-40B4-BE49-F238E27FC236}">
              <a16:creationId xmlns:a16="http://schemas.microsoft.com/office/drawing/2014/main" id="{00000000-0008-0000-0000-00004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8" name="Line 811">
          <a:extLst>
            <a:ext uri="{FF2B5EF4-FFF2-40B4-BE49-F238E27FC236}">
              <a16:creationId xmlns:a16="http://schemas.microsoft.com/office/drawing/2014/main" id="{00000000-0008-0000-0000-00004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09" name="Line 812">
          <a:extLst>
            <a:ext uri="{FF2B5EF4-FFF2-40B4-BE49-F238E27FC236}">
              <a16:creationId xmlns:a16="http://schemas.microsoft.com/office/drawing/2014/main" id="{00000000-0008-0000-0000-00004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0" name="Line 813">
          <a:extLst>
            <a:ext uri="{FF2B5EF4-FFF2-40B4-BE49-F238E27FC236}">
              <a16:creationId xmlns:a16="http://schemas.microsoft.com/office/drawing/2014/main" id="{00000000-0008-0000-0000-00004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1" name="Line 814">
          <a:extLst>
            <a:ext uri="{FF2B5EF4-FFF2-40B4-BE49-F238E27FC236}">
              <a16:creationId xmlns:a16="http://schemas.microsoft.com/office/drawing/2014/main" id="{00000000-0008-0000-0000-00004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2" name="Line 815">
          <a:extLst>
            <a:ext uri="{FF2B5EF4-FFF2-40B4-BE49-F238E27FC236}">
              <a16:creationId xmlns:a16="http://schemas.microsoft.com/office/drawing/2014/main" id="{00000000-0008-0000-0000-00004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3" name="Line 816">
          <a:extLst>
            <a:ext uri="{FF2B5EF4-FFF2-40B4-BE49-F238E27FC236}">
              <a16:creationId xmlns:a16="http://schemas.microsoft.com/office/drawing/2014/main" id="{00000000-0008-0000-0000-00004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4" name="Line 817">
          <a:extLst>
            <a:ext uri="{FF2B5EF4-FFF2-40B4-BE49-F238E27FC236}">
              <a16:creationId xmlns:a16="http://schemas.microsoft.com/office/drawing/2014/main" id="{00000000-0008-0000-0000-00004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5" name="Line 818">
          <a:extLst>
            <a:ext uri="{FF2B5EF4-FFF2-40B4-BE49-F238E27FC236}">
              <a16:creationId xmlns:a16="http://schemas.microsoft.com/office/drawing/2014/main" id="{00000000-0008-0000-0000-00004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6" name="Line 819">
          <a:extLst>
            <a:ext uri="{FF2B5EF4-FFF2-40B4-BE49-F238E27FC236}">
              <a16:creationId xmlns:a16="http://schemas.microsoft.com/office/drawing/2014/main" id="{00000000-0008-0000-0000-00004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7" name="Line 820">
          <a:extLst>
            <a:ext uri="{FF2B5EF4-FFF2-40B4-BE49-F238E27FC236}">
              <a16:creationId xmlns:a16="http://schemas.microsoft.com/office/drawing/2014/main" id="{00000000-0008-0000-0000-00004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8" name="Line 821">
          <a:extLst>
            <a:ext uri="{FF2B5EF4-FFF2-40B4-BE49-F238E27FC236}">
              <a16:creationId xmlns:a16="http://schemas.microsoft.com/office/drawing/2014/main" id="{00000000-0008-0000-0000-00004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19" name="Line 822">
          <a:extLst>
            <a:ext uri="{FF2B5EF4-FFF2-40B4-BE49-F238E27FC236}">
              <a16:creationId xmlns:a16="http://schemas.microsoft.com/office/drawing/2014/main" id="{00000000-0008-0000-0000-00004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0" name="Line 823">
          <a:extLst>
            <a:ext uri="{FF2B5EF4-FFF2-40B4-BE49-F238E27FC236}">
              <a16:creationId xmlns:a16="http://schemas.microsoft.com/office/drawing/2014/main" id="{00000000-0008-0000-0000-00005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1" name="Line 824">
          <a:extLst>
            <a:ext uri="{FF2B5EF4-FFF2-40B4-BE49-F238E27FC236}">
              <a16:creationId xmlns:a16="http://schemas.microsoft.com/office/drawing/2014/main" id="{00000000-0008-0000-0000-00005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2" name="Line 825">
          <a:extLst>
            <a:ext uri="{FF2B5EF4-FFF2-40B4-BE49-F238E27FC236}">
              <a16:creationId xmlns:a16="http://schemas.microsoft.com/office/drawing/2014/main" id="{00000000-0008-0000-0000-00005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3" name="Line 826">
          <a:extLst>
            <a:ext uri="{FF2B5EF4-FFF2-40B4-BE49-F238E27FC236}">
              <a16:creationId xmlns:a16="http://schemas.microsoft.com/office/drawing/2014/main" id="{00000000-0008-0000-0000-00005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4" name="Line 827">
          <a:extLst>
            <a:ext uri="{FF2B5EF4-FFF2-40B4-BE49-F238E27FC236}">
              <a16:creationId xmlns:a16="http://schemas.microsoft.com/office/drawing/2014/main" id="{00000000-0008-0000-0000-00005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5" name="Line 828">
          <a:extLst>
            <a:ext uri="{FF2B5EF4-FFF2-40B4-BE49-F238E27FC236}">
              <a16:creationId xmlns:a16="http://schemas.microsoft.com/office/drawing/2014/main" id="{00000000-0008-0000-0000-00005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6" name="Line 829">
          <a:extLst>
            <a:ext uri="{FF2B5EF4-FFF2-40B4-BE49-F238E27FC236}">
              <a16:creationId xmlns:a16="http://schemas.microsoft.com/office/drawing/2014/main" id="{00000000-0008-0000-0000-00005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7" name="Line 830">
          <a:extLst>
            <a:ext uri="{FF2B5EF4-FFF2-40B4-BE49-F238E27FC236}">
              <a16:creationId xmlns:a16="http://schemas.microsoft.com/office/drawing/2014/main" id="{00000000-0008-0000-0000-00005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8" name="Line 831">
          <a:extLst>
            <a:ext uri="{FF2B5EF4-FFF2-40B4-BE49-F238E27FC236}">
              <a16:creationId xmlns:a16="http://schemas.microsoft.com/office/drawing/2014/main" id="{00000000-0008-0000-0000-00005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29" name="Line 832">
          <a:extLst>
            <a:ext uri="{FF2B5EF4-FFF2-40B4-BE49-F238E27FC236}">
              <a16:creationId xmlns:a16="http://schemas.microsoft.com/office/drawing/2014/main" id="{00000000-0008-0000-0000-00005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0" name="Line 833">
          <a:extLst>
            <a:ext uri="{FF2B5EF4-FFF2-40B4-BE49-F238E27FC236}">
              <a16:creationId xmlns:a16="http://schemas.microsoft.com/office/drawing/2014/main" id="{00000000-0008-0000-0000-00005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1" name="Line 834">
          <a:extLst>
            <a:ext uri="{FF2B5EF4-FFF2-40B4-BE49-F238E27FC236}">
              <a16:creationId xmlns:a16="http://schemas.microsoft.com/office/drawing/2014/main" id="{00000000-0008-0000-0000-00005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2" name="Line 835">
          <a:extLst>
            <a:ext uri="{FF2B5EF4-FFF2-40B4-BE49-F238E27FC236}">
              <a16:creationId xmlns:a16="http://schemas.microsoft.com/office/drawing/2014/main" id="{00000000-0008-0000-0000-00005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3" name="Line 836">
          <a:extLst>
            <a:ext uri="{FF2B5EF4-FFF2-40B4-BE49-F238E27FC236}">
              <a16:creationId xmlns:a16="http://schemas.microsoft.com/office/drawing/2014/main" id="{00000000-0008-0000-0000-00005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4" name="Line 837">
          <a:extLst>
            <a:ext uri="{FF2B5EF4-FFF2-40B4-BE49-F238E27FC236}">
              <a16:creationId xmlns:a16="http://schemas.microsoft.com/office/drawing/2014/main" id="{00000000-0008-0000-0000-00005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5" name="Line 838">
          <a:extLst>
            <a:ext uri="{FF2B5EF4-FFF2-40B4-BE49-F238E27FC236}">
              <a16:creationId xmlns:a16="http://schemas.microsoft.com/office/drawing/2014/main" id="{00000000-0008-0000-0000-00005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6" name="Line 839">
          <a:extLst>
            <a:ext uri="{FF2B5EF4-FFF2-40B4-BE49-F238E27FC236}">
              <a16:creationId xmlns:a16="http://schemas.microsoft.com/office/drawing/2014/main" id="{00000000-0008-0000-0000-00006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7" name="AutoShape 840">
          <a:extLst>
            <a:ext uri="{FF2B5EF4-FFF2-40B4-BE49-F238E27FC236}">
              <a16:creationId xmlns:a16="http://schemas.microsoft.com/office/drawing/2014/main" id="{00000000-0008-0000-0000-00006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8" name="AutoShape 841">
          <a:extLst>
            <a:ext uri="{FF2B5EF4-FFF2-40B4-BE49-F238E27FC236}">
              <a16:creationId xmlns:a16="http://schemas.microsoft.com/office/drawing/2014/main" id="{00000000-0008-0000-0000-00006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39" name="AutoShape 842">
          <a:extLst>
            <a:ext uri="{FF2B5EF4-FFF2-40B4-BE49-F238E27FC236}">
              <a16:creationId xmlns:a16="http://schemas.microsoft.com/office/drawing/2014/main" id="{00000000-0008-0000-0000-00006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0" name="AutoShape 843">
          <a:extLst>
            <a:ext uri="{FF2B5EF4-FFF2-40B4-BE49-F238E27FC236}">
              <a16:creationId xmlns:a16="http://schemas.microsoft.com/office/drawing/2014/main" id="{00000000-0008-0000-0000-00006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1" name="AutoShape 844">
          <a:extLst>
            <a:ext uri="{FF2B5EF4-FFF2-40B4-BE49-F238E27FC236}">
              <a16:creationId xmlns:a16="http://schemas.microsoft.com/office/drawing/2014/main" id="{00000000-0008-0000-0000-00006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2" name="AutoShape 845">
          <a:extLst>
            <a:ext uri="{FF2B5EF4-FFF2-40B4-BE49-F238E27FC236}">
              <a16:creationId xmlns:a16="http://schemas.microsoft.com/office/drawing/2014/main" id="{00000000-0008-0000-0000-00006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3" name="AutoShape 846">
          <a:extLst>
            <a:ext uri="{FF2B5EF4-FFF2-40B4-BE49-F238E27FC236}">
              <a16:creationId xmlns:a16="http://schemas.microsoft.com/office/drawing/2014/main" id="{00000000-0008-0000-0000-00006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4" name="AutoShape 847">
          <a:extLst>
            <a:ext uri="{FF2B5EF4-FFF2-40B4-BE49-F238E27FC236}">
              <a16:creationId xmlns:a16="http://schemas.microsoft.com/office/drawing/2014/main" id="{00000000-0008-0000-0000-00006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5" name="AutoShape 848">
          <a:extLst>
            <a:ext uri="{FF2B5EF4-FFF2-40B4-BE49-F238E27FC236}">
              <a16:creationId xmlns:a16="http://schemas.microsoft.com/office/drawing/2014/main" id="{00000000-0008-0000-0000-00006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6" name="AutoShape 849">
          <a:extLst>
            <a:ext uri="{FF2B5EF4-FFF2-40B4-BE49-F238E27FC236}">
              <a16:creationId xmlns:a16="http://schemas.microsoft.com/office/drawing/2014/main" id="{00000000-0008-0000-0000-00006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7" name="AutoShape 850">
          <a:extLst>
            <a:ext uri="{FF2B5EF4-FFF2-40B4-BE49-F238E27FC236}">
              <a16:creationId xmlns:a16="http://schemas.microsoft.com/office/drawing/2014/main" id="{00000000-0008-0000-0000-00006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8" name="AutoShape 851">
          <a:extLst>
            <a:ext uri="{FF2B5EF4-FFF2-40B4-BE49-F238E27FC236}">
              <a16:creationId xmlns:a16="http://schemas.microsoft.com/office/drawing/2014/main" id="{00000000-0008-0000-0000-00006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49" name="AutoShape 852">
          <a:extLst>
            <a:ext uri="{FF2B5EF4-FFF2-40B4-BE49-F238E27FC236}">
              <a16:creationId xmlns:a16="http://schemas.microsoft.com/office/drawing/2014/main" id="{00000000-0008-0000-0000-00006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0" name="AutoShape 853">
          <a:extLst>
            <a:ext uri="{FF2B5EF4-FFF2-40B4-BE49-F238E27FC236}">
              <a16:creationId xmlns:a16="http://schemas.microsoft.com/office/drawing/2014/main" id="{00000000-0008-0000-0000-00006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1" name="AutoShape 854">
          <a:extLst>
            <a:ext uri="{FF2B5EF4-FFF2-40B4-BE49-F238E27FC236}">
              <a16:creationId xmlns:a16="http://schemas.microsoft.com/office/drawing/2014/main" id="{00000000-0008-0000-0000-00006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2" name="AutoShape 855">
          <a:extLst>
            <a:ext uri="{FF2B5EF4-FFF2-40B4-BE49-F238E27FC236}">
              <a16:creationId xmlns:a16="http://schemas.microsoft.com/office/drawing/2014/main" id="{00000000-0008-0000-0000-000070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3" name="AutoShape 856">
          <a:extLst>
            <a:ext uri="{FF2B5EF4-FFF2-40B4-BE49-F238E27FC236}">
              <a16:creationId xmlns:a16="http://schemas.microsoft.com/office/drawing/2014/main" id="{00000000-0008-0000-0000-00007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4" name="AutoShape 857">
          <a:extLst>
            <a:ext uri="{FF2B5EF4-FFF2-40B4-BE49-F238E27FC236}">
              <a16:creationId xmlns:a16="http://schemas.microsoft.com/office/drawing/2014/main" id="{00000000-0008-0000-0000-00007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5" name="AutoShape 858">
          <a:extLst>
            <a:ext uri="{FF2B5EF4-FFF2-40B4-BE49-F238E27FC236}">
              <a16:creationId xmlns:a16="http://schemas.microsoft.com/office/drawing/2014/main" id="{00000000-0008-0000-0000-00007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6" name="AutoShape 859">
          <a:extLst>
            <a:ext uri="{FF2B5EF4-FFF2-40B4-BE49-F238E27FC236}">
              <a16:creationId xmlns:a16="http://schemas.microsoft.com/office/drawing/2014/main" id="{00000000-0008-0000-0000-00007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7" name="AutoShape 860">
          <a:extLst>
            <a:ext uri="{FF2B5EF4-FFF2-40B4-BE49-F238E27FC236}">
              <a16:creationId xmlns:a16="http://schemas.microsoft.com/office/drawing/2014/main" id="{00000000-0008-0000-0000-00007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8" name="AutoShape 861">
          <a:extLst>
            <a:ext uri="{FF2B5EF4-FFF2-40B4-BE49-F238E27FC236}">
              <a16:creationId xmlns:a16="http://schemas.microsoft.com/office/drawing/2014/main" id="{00000000-0008-0000-0000-00007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59" name="AutoShape 862">
          <a:extLst>
            <a:ext uri="{FF2B5EF4-FFF2-40B4-BE49-F238E27FC236}">
              <a16:creationId xmlns:a16="http://schemas.microsoft.com/office/drawing/2014/main" id="{00000000-0008-0000-0000-00007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0" name="AutoShape 863">
          <a:extLst>
            <a:ext uri="{FF2B5EF4-FFF2-40B4-BE49-F238E27FC236}">
              <a16:creationId xmlns:a16="http://schemas.microsoft.com/office/drawing/2014/main" id="{00000000-0008-0000-0000-00007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1" name="AutoShape 864">
          <a:extLst>
            <a:ext uri="{FF2B5EF4-FFF2-40B4-BE49-F238E27FC236}">
              <a16:creationId xmlns:a16="http://schemas.microsoft.com/office/drawing/2014/main" id="{00000000-0008-0000-0000-00007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2" name="AutoShape 865">
          <a:extLst>
            <a:ext uri="{FF2B5EF4-FFF2-40B4-BE49-F238E27FC236}">
              <a16:creationId xmlns:a16="http://schemas.microsoft.com/office/drawing/2014/main" id="{00000000-0008-0000-0000-00007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3" name="AutoShape 866">
          <a:extLst>
            <a:ext uri="{FF2B5EF4-FFF2-40B4-BE49-F238E27FC236}">
              <a16:creationId xmlns:a16="http://schemas.microsoft.com/office/drawing/2014/main" id="{00000000-0008-0000-0000-00007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4" name="AutoShape 867">
          <a:extLst>
            <a:ext uri="{FF2B5EF4-FFF2-40B4-BE49-F238E27FC236}">
              <a16:creationId xmlns:a16="http://schemas.microsoft.com/office/drawing/2014/main" id="{00000000-0008-0000-0000-00007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5" name="AutoShape 868">
          <a:extLst>
            <a:ext uri="{FF2B5EF4-FFF2-40B4-BE49-F238E27FC236}">
              <a16:creationId xmlns:a16="http://schemas.microsoft.com/office/drawing/2014/main" id="{00000000-0008-0000-0000-00007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6" name="AutoShape 869">
          <a:extLst>
            <a:ext uri="{FF2B5EF4-FFF2-40B4-BE49-F238E27FC236}">
              <a16:creationId xmlns:a16="http://schemas.microsoft.com/office/drawing/2014/main" id="{00000000-0008-0000-0000-00007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7" name="Line 872">
          <a:extLst>
            <a:ext uri="{FF2B5EF4-FFF2-40B4-BE49-F238E27FC236}">
              <a16:creationId xmlns:a16="http://schemas.microsoft.com/office/drawing/2014/main" id="{00000000-0008-0000-0000-00007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8" name="Line 873">
          <a:extLst>
            <a:ext uri="{FF2B5EF4-FFF2-40B4-BE49-F238E27FC236}">
              <a16:creationId xmlns:a16="http://schemas.microsoft.com/office/drawing/2014/main" id="{00000000-0008-0000-0000-00008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69" name="Line 874">
          <a:extLst>
            <a:ext uri="{FF2B5EF4-FFF2-40B4-BE49-F238E27FC236}">
              <a16:creationId xmlns:a16="http://schemas.microsoft.com/office/drawing/2014/main" id="{00000000-0008-0000-0000-00008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0" name="Line 875">
          <a:extLst>
            <a:ext uri="{FF2B5EF4-FFF2-40B4-BE49-F238E27FC236}">
              <a16:creationId xmlns:a16="http://schemas.microsoft.com/office/drawing/2014/main" id="{00000000-0008-0000-0000-00008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1" name="Line 876">
          <a:extLst>
            <a:ext uri="{FF2B5EF4-FFF2-40B4-BE49-F238E27FC236}">
              <a16:creationId xmlns:a16="http://schemas.microsoft.com/office/drawing/2014/main" id="{00000000-0008-0000-0000-00008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2" name="Line 877">
          <a:extLst>
            <a:ext uri="{FF2B5EF4-FFF2-40B4-BE49-F238E27FC236}">
              <a16:creationId xmlns:a16="http://schemas.microsoft.com/office/drawing/2014/main" id="{00000000-0008-0000-0000-00008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3" name="Line 878">
          <a:extLst>
            <a:ext uri="{FF2B5EF4-FFF2-40B4-BE49-F238E27FC236}">
              <a16:creationId xmlns:a16="http://schemas.microsoft.com/office/drawing/2014/main" id="{00000000-0008-0000-0000-00008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4" name="Line 879">
          <a:extLst>
            <a:ext uri="{FF2B5EF4-FFF2-40B4-BE49-F238E27FC236}">
              <a16:creationId xmlns:a16="http://schemas.microsoft.com/office/drawing/2014/main" id="{00000000-0008-0000-0000-00008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5" name="Line 880">
          <a:extLst>
            <a:ext uri="{FF2B5EF4-FFF2-40B4-BE49-F238E27FC236}">
              <a16:creationId xmlns:a16="http://schemas.microsoft.com/office/drawing/2014/main" id="{00000000-0008-0000-0000-00008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6" name="Line 881">
          <a:extLst>
            <a:ext uri="{FF2B5EF4-FFF2-40B4-BE49-F238E27FC236}">
              <a16:creationId xmlns:a16="http://schemas.microsoft.com/office/drawing/2014/main" id="{00000000-0008-0000-0000-00008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7" name="Line 882">
          <a:extLst>
            <a:ext uri="{FF2B5EF4-FFF2-40B4-BE49-F238E27FC236}">
              <a16:creationId xmlns:a16="http://schemas.microsoft.com/office/drawing/2014/main" id="{00000000-0008-0000-0000-00008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8" name="Line 883">
          <a:extLst>
            <a:ext uri="{FF2B5EF4-FFF2-40B4-BE49-F238E27FC236}">
              <a16:creationId xmlns:a16="http://schemas.microsoft.com/office/drawing/2014/main" id="{00000000-0008-0000-0000-00008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79" name="Line 884">
          <a:extLst>
            <a:ext uri="{FF2B5EF4-FFF2-40B4-BE49-F238E27FC236}">
              <a16:creationId xmlns:a16="http://schemas.microsoft.com/office/drawing/2014/main" id="{00000000-0008-0000-0000-00008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0" name="Line 885">
          <a:extLst>
            <a:ext uri="{FF2B5EF4-FFF2-40B4-BE49-F238E27FC236}">
              <a16:creationId xmlns:a16="http://schemas.microsoft.com/office/drawing/2014/main" id="{00000000-0008-0000-0000-00008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1" name="Line 886">
          <a:extLst>
            <a:ext uri="{FF2B5EF4-FFF2-40B4-BE49-F238E27FC236}">
              <a16:creationId xmlns:a16="http://schemas.microsoft.com/office/drawing/2014/main" id="{00000000-0008-0000-0000-00008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2" name="Line 887">
          <a:extLst>
            <a:ext uri="{FF2B5EF4-FFF2-40B4-BE49-F238E27FC236}">
              <a16:creationId xmlns:a16="http://schemas.microsoft.com/office/drawing/2014/main" id="{00000000-0008-0000-0000-00008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3" name="Line 888">
          <a:extLst>
            <a:ext uri="{FF2B5EF4-FFF2-40B4-BE49-F238E27FC236}">
              <a16:creationId xmlns:a16="http://schemas.microsoft.com/office/drawing/2014/main" id="{00000000-0008-0000-0000-00008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4" name="Line 889">
          <a:extLst>
            <a:ext uri="{FF2B5EF4-FFF2-40B4-BE49-F238E27FC236}">
              <a16:creationId xmlns:a16="http://schemas.microsoft.com/office/drawing/2014/main" id="{00000000-0008-0000-0000-00009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5" name="Line 890">
          <a:extLst>
            <a:ext uri="{FF2B5EF4-FFF2-40B4-BE49-F238E27FC236}">
              <a16:creationId xmlns:a16="http://schemas.microsoft.com/office/drawing/2014/main" id="{00000000-0008-0000-0000-00009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6" name="Line 891">
          <a:extLst>
            <a:ext uri="{FF2B5EF4-FFF2-40B4-BE49-F238E27FC236}">
              <a16:creationId xmlns:a16="http://schemas.microsoft.com/office/drawing/2014/main" id="{00000000-0008-0000-0000-00009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7" name="Line 892">
          <a:extLst>
            <a:ext uri="{FF2B5EF4-FFF2-40B4-BE49-F238E27FC236}">
              <a16:creationId xmlns:a16="http://schemas.microsoft.com/office/drawing/2014/main" id="{00000000-0008-0000-0000-00009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8" name="Line 893">
          <a:extLst>
            <a:ext uri="{FF2B5EF4-FFF2-40B4-BE49-F238E27FC236}">
              <a16:creationId xmlns:a16="http://schemas.microsoft.com/office/drawing/2014/main" id="{00000000-0008-0000-0000-00009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89" name="Line 894">
          <a:extLst>
            <a:ext uri="{FF2B5EF4-FFF2-40B4-BE49-F238E27FC236}">
              <a16:creationId xmlns:a16="http://schemas.microsoft.com/office/drawing/2014/main" id="{00000000-0008-0000-0000-00009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0" name="Line 895">
          <a:extLst>
            <a:ext uri="{FF2B5EF4-FFF2-40B4-BE49-F238E27FC236}">
              <a16:creationId xmlns:a16="http://schemas.microsoft.com/office/drawing/2014/main" id="{00000000-0008-0000-0000-00009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1" name="Line 896">
          <a:extLst>
            <a:ext uri="{FF2B5EF4-FFF2-40B4-BE49-F238E27FC236}">
              <a16:creationId xmlns:a16="http://schemas.microsoft.com/office/drawing/2014/main" id="{00000000-0008-0000-0000-00009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2" name="Line 897">
          <a:extLst>
            <a:ext uri="{FF2B5EF4-FFF2-40B4-BE49-F238E27FC236}">
              <a16:creationId xmlns:a16="http://schemas.microsoft.com/office/drawing/2014/main" id="{00000000-0008-0000-0000-00009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3" name="Line 898">
          <a:extLst>
            <a:ext uri="{FF2B5EF4-FFF2-40B4-BE49-F238E27FC236}">
              <a16:creationId xmlns:a16="http://schemas.microsoft.com/office/drawing/2014/main" id="{00000000-0008-0000-0000-00009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4" name="Line 899">
          <a:extLst>
            <a:ext uri="{FF2B5EF4-FFF2-40B4-BE49-F238E27FC236}">
              <a16:creationId xmlns:a16="http://schemas.microsoft.com/office/drawing/2014/main" id="{00000000-0008-0000-0000-00009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5" name="Line 900">
          <a:extLst>
            <a:ext uri="{FF2B5EF4-FFF2-40B4-BE49-F238E27FC236}">
              <a16:creationId xmlns:a16="http://schemas.microsoft.com/office/drawing/2014/main" id="{00000000-0008-0000-0000-00009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6" name="Line 901">
          <a:extLst>
            <a:ext uri="{FF2B5EF4-FFF2-40B4-BE49-F238E27FC236}">
              <a16:creationId xmlns:a16="http://schemas.microsoft.com/office/drawing/2014/main" id="{00000000-0008-0000-0000-00009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7" name="Line 902">
          <a:extLst>
            <a:ext uri="{FF2B5EF4-FFF2-40B4-BE49-F238E27FC236}">
              <a16:creationId xmlns:a16="http://schemas.microsoft.com/office/drawing/2014/main" id="{00000000-0008-0000-0000-00009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8" name="Line 903">
          <a:extLst>
            <a:ext uri="{FF2B5EF4-FFF2-40B4-BE49-F238E27FC236}">
              <a16:creationId xmlns:a16="http://schemas.microsoft.com/office/drawing/2014/main" id="{00000000-0008-0000-0000-00009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799" name="Line 904">
          <a:extLst>
            <a:ext uri="{FF2B5EF4-FFF2-40B4-BE49-F238E27FC236}">
              <a16:creationId xmlns:a16="http://schemas.microsoft.com/office/drawing/2014/main" id="{00000000-0008-0000-0000-00009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0" name="Line 905">
          <a:extLst>
            <a:ext uri="{FF2B5EF4-FFF2-40B4-BE49-F238E27FC236}">
              <a16:creationId xmlns:a16="http://schemas.microsoft.com/office/drawing/2014/main" id="{00000000-0008-0000-0000-0000A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1" name="Line 906">
          <a:extLst>
            <a:ext uri="{FF2B5EF4-FFF2-40B4-BE49-F238E27FC236}">
              <a16:creationId xmlns:a16="http://schemas.microsoft.com/office/drawing/2014/main" id="{00000000-0008-0000-0000-0000A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2" name="Line 907">
          <a:extLst>
            <a:ext uri="{FF2B5EF4-FFF2-40B4-BE49-F238E27FC236}">
              <a16:creationId xmlns:a16="http://schemas.microsoft.com/office/drawing/2014/main" id="{00000000-0008-0000-0000-0000A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3" name="Line 908">
          <a:extLst>
            <a:ext uri="{FF2B5EF4-FFF2-40B4-BE49-F238E27FC236}">
              <a16:creationId xmlns:a16="http://schemas.microsoft.com/office/drawing/2014/main" id="{00000000-0008-0000-0000-0000A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4" name="Line 909">
          <a:extLst>
            <a:ext uri="{FF2B5EF4-FFF2-40B4-BE49-F238E27FC236}">
              <a16:creationId xmlns:a16="http://schemas.microsoft.com/office/drawing/2014/main" id="{00000000-0008-0000-0000-0000A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5" name="Line 910">
          <a:extLst>
            <a:ext uri="{FF2B5EF4-FFF2-40B4-BE49-F238E27FC236}">
              <a16:creationId xmlns:a16="http://schemas.microsoft.com/office/drawing/2014/main" id="{00000000-0008-0000-0000-0000A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6" name="Line 911">
          <a:extLst>
            <a:ext uri="{FF2B5EF4-FFF2-40B4-BE49-F238E27FC236}">
              <a16:creationId xmlns:a16="http://schemas.microsoft.com/office/drawing/2014/main" id="{00000000-0008-0000-0000-0000A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7" name="Line 912">
          <a:extLst>
            <a:ext uri="{FF2B5EF4-FFF2-40B4-BE49-F238E27FC236}">
              <a16:creationId xmlns:a16="http://schemas.microsoft.com/office/drawing/2014/main" id="{00000000-0008-0000-0000-0000A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8" name="Line 913">
          <a:extLst>
            <a:ext uri="{FF2B5EF4-FFF2-40B4-BE49-F238E27FC236}">
              <a16:creationId xmlns:a16="http://schemas.microsoft.com/office/drawing/2014/main" id="{00000000-0008-0000-0000-0000A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09" name="Line 914">
          <a:extLst>
            <a:ext uri="{FF2B5EF4-FFF2-40B4-BE49-F238E27FC236}">
              <a16:creationId xmlns:a16="http://schemas.microsoft.com/office/drawing/2014/main" id="{00000000-0008-0000-0000-0000A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0" name="Line 915">
          <a:extLst>
            <a:ext uri="{FF2B5EF4-FFF2-40B4-BE49-F238E27FC236}">
              <a16:creationId xmlns:a16="http://schemas.microsoft.com/office/drawing/2014/main" id="{00000000-0008-0000-0000-0000A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1" name="Line 916">
          <a:extLst>
            <a:ext uri="{FF2B5EF4-FFF2-40B4-BE49-F238E27FC236}">
              <a16:creationId xmlns:a16="http://schemas.microsoft.com/office/drawing/2014/main" id="{00000000-0008-0000-0000-0000A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2" name="Line 917">
          <a:extLst>
            <a:ext uri="{FF2B5EF4-FFF2-40B4-BE49-F238E27FC236}">
              <a16:creationId xmlns:a16="http://schemas.microsoft.com/office/drawing/2014/main" id="{00000000-0008-0000-0000-0000A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3" name="Line 918">
          <a:extLst>
            <a:ext uri="{FF2B5EF4-FFF2-40B4-BE49-F238E27FC236}">
              <a16:creationId xmlns:a16="http://schemas.microsoft.com/office/drawing/2014/main" id="{00000000-0008-0000-0000-0000A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4" name="Line 919">
          <a:extLst>
            <a:ext uri="{FF2B5EF4-FFF2-40B4-BE49-F238E27FC236}">
              <a16:creationId xmlns:a16="http://schemas.microsoft.com/office/drawing/2014/main" id="{00000000-0008-0000-0000-0000A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5" name="Line 920">
          <a:extLst>
            <a:ext uri="{FF2B5EF4-FFF2-40B4-BE49-F238E27FC236}">
              <a16:creationId xmlns:a16="http://schemas.microsoft.com/office/drawing/2014/main" id="{00000000-0008-0000-0000-0000A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6" name="Line 921">
          <a:extLst>
            <a:ext uri="{FF2B5EF4-FFF2-40B4-BE49-F238E27FC236}">
              <a16:creationId xmlns:a16="http://schemas.microsoft.com/office/drawing/2014/main" id="{00000000-0008-0000-0000-0000B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7" name="Line 922">
          <a:extLst>
            <a:ext uri="{FF2B5EF4-FFF2-40B4-BE49-F238E27FC236}">
              <a16:creationId xmlns:a16="http://schemas.microsoft.com/office/drawing/2014/main" id="{00000000-0008-0000-0000-0000B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8" name="Line 923">
          <a:extLst>
            <a:ext uri="{FF2B5EF4-FFF2-40B4-BE49-F238E27FC236}">
              <a16:creationId xmlns:a16="http://schemas.microsoft.com/office/drawing/2014/main" id="{00000000-0008-0000-0000-0000B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19" name="Line 924">
          <a:extLst>
            <a:ext uri="{FF2B5EF4-FFF2-40B4-BE49-F238E27FC236}">
              <a16:creationId xmlns:a16="http://schemas.microsoft.com/office/drawing/2014/main" id="{00000000-0008-0000-0000-0000B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0" name="Line 925">
          <a:extLst>
            <a:ext uri="{FF2B5EF4-FFF2-40B4-BE49-F238E27FC236}">
              <a16:creationId xmlns:a16="http://schemas.microsoft.com/office/drawing/2014/main" id="{00000000-0008-0000-0000-0000B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1" name="Line 926">
          <a:extLst>
            <a:ext uri="{FF2B5EF4-FFF2-40B4-BE49-F238E27FC236}">
              <a16:creationId xmlns:a16="http://schemas.microsoft.com/office/drawing/2014/main" id="{00000000-0008-0000-0000-0000B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2" name="Line 927">
          <a:extLst>
            <a:ext uri="{FF2B5EF4-FFF2-40B4-BE49-F238E27FC236}">
              <a16:creationId xmlns:a16="http://schemas.microsoft.com/office/drawing/2014/main" id="{00000000-0008-0000-0000-0000B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3" name="Line 928">
          <a:extLst>
            <a:ext uri="{FF2B5EF4-FFF2-40B4-BE49-F238E27FC236}">
              <a16:creationId xmlns:a16="http://schemas.microsoft.com/office/drawing/2014/main" id="{00000000-0008-0000-0000-0000B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4" name="Line 929">
          <a:extLst>
            <a:ext uri="{FF2B5EF4-FFF2-40B4-BE49-F238E27FC236}">
              <a16:creationId xmlns:a16="http://schemas.microsoft.com/office/drawing/2014/main" id="{00000000-0008-0000-0000-0000B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5" name="Line 930">
          <a:extLst>
            <a:ext uri="{FF2B5EF4-FFF2-40B4-BE49-F238E27FC236}">
              <a16:creationId xmlns:a16="http://schemas.microsoft.com/office/drawing/2014/main" id="{00000000-0008-0000-0000-0000B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6" name="Line 931">
          <a:extLst>
            <a:ext uri="{FF2B5EF4-FFF2-40B4-BE49-F238E27FC236}">
              <a16:creationId xmlns:a16="http://schemas.microsoft.com/office/drawing/2014/main" id="{00000000-0008-0000-0000-0000B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7" name="Line 932">
          <a:extLst>
            <a:ext uri="{FF2B5EF4-FFF2-40B4-BE49-F238E27FC236}">
              <a16:creationId xmlns:a16="http://schemas.microsoft.com/office/drawing/2014/main" id="{00000000-0008-0000-0000-0000B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8" name="Line 933">
          <a:extLst>
            <a:ext uri="{FF2B5EF4-FFF2-40B4-BE49-F238E27FC236}">
              <a16:creationId xmlns:a16="http://schemas.microsoft.com/office/drawing/2014/main" id="{00000000-0008-0000-0000-0000B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29" name="Line 934">
          <a:extLst>
            <a:ext uri="{FF2B5EF4-FFF2-40B4-BE49-F238E27FC236}">
              <a16:creationId xmlns:a16="http://schemas.microsoft.com/office/drawing/2014/main" id="{00000000-0008-0000-0000-0000B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0" name="Line 935">
          <a:extLst>
            <a:ext uri="{FF2B5EF4-FFF2-40B4-BE49-F238E27FC236}">
              <a16:creationId xmlns:a16="http://schemas.microsoft.com/office/drawing/2014/main" id="{00000000-0008-0000-0000-0000B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1" name="Line 936">
          <a:extLst>
            <a:ext uri="{FF2B5EF4-FFF2-40B4-BE49-F238E27FC236}">
              <a16:creationId xmlns:a16="http://schemas.microsoft.com/office/drawing/2014/main" id="{00000000-0008-0000-0000-0000B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2" name="Line 937">
          <a:extLst>
            <a:ext uri="{FF2B5EF4-FFF2-40B4-BE49-F238E27FC236}">
              <a16:creationId xmlns:a16="http://schemas.microsoft.com/office/drawing/2014/main" id="{00000000-0008-0000-0000-0000C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3" name="Line 938">
          <a:extLst>
            <a:ext uri="{FF2B5EF4-FFF2-40B4-BE49-F238E27FC236}">
              <a16:creationId xmlns:a16="http://schemas.microsoft.com/office/drawing/2014/main" id="{00000000-0008-0000-0000-0000C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4" name="Line 939">
          <a:extLst>
            <a:ext uri="{FF2B5EF4-FFF2-40B4-BE49-F238E27FC236}">
              <a16:creationId xmlns:a16="http://schemas.microsoft.com/office/drawing/2014/main" id="{00000000-0008-0000-0000-0000C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5" name="Line 940">
          <a:extLst>
            <a:ext uri="{FF2B5EF4-FFF2-40B4-BE49-F238E27FC236}">
              <a16:creationId xmlns:a16="http://schemas.microsoft.com/office/drawing/2014/main" id="{00000000-0008-0000-0000-0000C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6" name="Line 941">
          <a:extLst>
            <a:ext uri="{FF2B5EF4-FFF2-40B4-BE49-F238E27FC236}">
              <a16:creationId xmlns:a16="http://schemas.microsoft.com/office/drawing/2014/main" id="{00000000-0008-0000-0000-0000C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7" name="Line 942">
          <a:extLst>
            <a:ext uri="{FF2B5EF4-FFF2-40B4-BE49-F238E27FC236}">
              <a16:creationId xmlns:a16="http://schemas.microsoft.com/office/drawing/2014/main" id="{00000000-0008-0000-0000-0000C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8" name="Line 943">
          <a:extLst>
            <a:ext uri="{FF2B5EF4-FFF2-40B4-BE49-F238E27FC236}">
              <a16:creationId xmlns:a16="http://schemas.microsoft.com/office/drawing/2014/main" id="{00000000-0008-0000-0000-0000C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39" name="Line 944">
          <a:extLst>
            <a:ext uri="{FF2B5EF4-FFF2-40B4-BE49-F238E27FC236}">
              <a16:creationId xmlns:a16="http://schemas.microsoft.com/office/drawing/2014/main" id="{00000000-0008-0000-0000-0000C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0" name="Line 945">
          <a:extLst>
            <a:ext uri="{FF2B5EF4-FFF2-40B4-BE49-F238E27FC236}">
              <a16:creationId xmlns:a16="http://schemas.microsoft.com/office/drawing/2014/main" id="{00000000-0008-0000-0000-0000C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1" name="Line 946">
          <a:extLst>
            <a:ext uri="{FF2B5EF4-FFF2-40B4-BE49-F238E27FC236}">
              <a16:creationId xmlns:a16="http://schemas.microsoft.com/office/drawing/2014/main" id="{00000000-0008-0000-0000-0000C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2" name="Line 947">
          <a:extLst>
            <a:ext uri="{FF2B5EF4-FFF2-40B4-BE49-F238E27FC236}">
              <a16:creationId xmlns:a16="http://schemas.microsoft.com/office/drawing/2014/main" id="{00000000-0008-0000-0000-0000C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3" name="Line 948">
          <a:extLst>
            <a:ext uri="{FF2B5EF4-FFF2-40B4-BE49-F238E27FC236}">
              <a16:creationId xmlns:a16="http://schemas.microsoft.com/office/drawing/2014/main" id="{00000000-0008-0000-0000-0000C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4" name="Line 949">
          <a:extLst>
            <a:ext uri="{FF2B5EF4-FFF2-40B4-BE49-F238E27FC236}">
              <a16:creationId xmlns:a16="http://schemas.microsoft.com/office/drawing/2014/main" id="{00000000-0008-0000-0000-0000C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5" name="Line 950">
          <a:extLst>
            <a:ext uri="{FF2B5EF4-FFF2-40B4-BE49-F238E27FC236}">
              <a16:creationId xmlns:a16="http://schemas.microsoft.com/office/drawing/2014/main" id="{00000000-0008-0000-0000-0000C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6" name="Line 951">
          <a:extLst>
            <a:ext uri="{FF2B5EF4-FFF2-40B4-BE49-F238E27FC236}">
              <a16:creationId xmlns:a16="http://schemas.microsoft.com/office/drawing/2014/main" id="{00000000-0008-0000-0000-0000C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7" name="Line 952">
          <a:extLst>
            <a:ext uri="{FF2B5EF4-FFF2-40B4-BE49-F238E27FC236}">
              <a16:creationId xmlns:a16="http://schemas.microsoft.com/office/drawing/2014/main" id="{00000000-0008-0000-0000-0000C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8" name="Line 953">
          <a:extLst>
            <a:ext uri="{FF2B5EF4-FFF2-40B4-BE49-F238E27FC236}">
              <a16:creationId xmlns:a16="http://schemas.microsoft.com/office/drawing/2014/main" id="{00000000-0008-0000-0000-0000D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49" name="Line 954">
          <a:extLst>
            <a:ext uri="{FF2B5EF4-FFF2-40B4-BE49-F238E27FC236}">
              <a16:creationId xmlns:a16="http://schemas.microsoft.com/office/drawing/2014/main" id="{00000000-0008-0000-0000-0000D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0" name="Line 955">
          <a:extLst>
            <a:ext uri="{FF2B5EF4-FFF2-40B4-BE49-F238E27FC236}">
              <a16:creationId xmlns:a16="http://schemas.microsoft.com/office/drawing/2014/main" id="{00000000-0008-0000-0000-0000D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1" name="Line 956">
          <a:extLst>
            <a:ext uri="{FF2B5EF4-FFF2-40B4-BE49-F238E27FC236}">
              <a16:creationId xmlns:a16="http://schemas.microsoft.com/office/drawing/2014/main" id="{00000000-0008-0000-0000-0000D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2" name="Line 957">
          <a:extLst>
            <a:ext uri="{FF2B5EF4-FFF2-40B4-BE49-F238E27FC236}">
              <a16:creationId xmlns:a16="http://schemas.microsoft.com/office/drawing/2014/main" id="{00000000-0008-0000-0000-0000D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3" name="Line 958">
          <a:extLst>
            <a:ext uri="{FF2B5EF4-FFF2-40B4-BE49-F238E27FC236}">
              <a16:creationId xmlns:a16="http://schemas.microsoft.com/office/drawing/2014/main" id="{00000000-0008-0000-0000-0000D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4" name="Line 959">
          <a:extLst>
            <a:ext uri="{FF2B5EF4-FFF2-40B4-BE49-F238E27FC236}">
              <a16:creationId xmlns:a16="http://schemas.microsoft.com/office/drawing/2014/main" id="{00000000-0008-0000-0000-0000D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5" name="Line 960">
          <a:extLst>
            <a:ext uri="{FF2B5EF4-FFF2-40B4-BE49-F238E27FC236}">
              <a16:creationId xmlns:a16="http://schemas.microsoft.com/office/drawing/2014/main" id="{00000000-0008-0000-0000-0000D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6" name="Line 961">
          <a:extLst>
            <a:ext uri="{FF2B5EF4-FFF2-40B4-BE49-F238E27FC236}">
              <a16:creationId xmlns:a16="http://schemas.microsoft.com/office/drawing/2014/main" id="{00000000-0008-0000-0000-0000D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7" name="Line 962">
          <a:extLst>
            <a:ext uri="{FF2B5EF4-FFF2-40B4-BE49-F238E27FC236}">
              <a16:creationId xmlns:a16="http://schemas.microsoft.com/office/drawing/2014/main" id="{00000000-0008-0000-0000-0000D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8" name="Line 963">
          <a:extLst>
            <a:ext uri="{FF2B5EF4-FFF2-40B4-BE49-F238E27FC236}">
              <a16:creationId xmlns:a16="http://schemas.microsoft.com/office/drawing/2014/main" id="{00000000-0008-0000-0000-0000D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59" name="Line 964">
          <a:extLst>
            <a:ext uri="{FF2B5EF4-FFF2-40B4-BE49-F238E27FC236}">
              <a16:creationId xmlns:a16="http://schemas.microsoft.com/office/drawing/2014/main" id="{00000000-0008-0000-0000-0000D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0" name="Line 965">
          <a:extLst>
            <a:ext uri="{FF2B5EF4-FFF2-40B4-BE49-F238E27FC236}">
              <a16:creationId xmlns:a16="http://schemas.microsoft.com/office/drawing/2014/main" id="{00000000-0008-0000-0000-0000D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1" name="Line 966">
          <a:extLst>
            <a:ext uri="{FF2B5EF4-FFF2-40B4-BE49-F238E27FC236}">
              <a16:creationId xmlns:a16="http://schemas.microsoft.com/office/drawing/2014/main" id="{00000000-0008-0000-0000-0000D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2" name="Line 967">
          <a:extLst>
            <a:ext uri="{FF2B5EF4-FFF2-40B4-BE49-F238E27FC236}">
              <a16:creationId xmlns:a16="http://schemas.microsoft.com/office/drawing/2014/main" id="{00000000-0008-0000-0000-0000D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3" name="Line 968">
          <a:extLst>
            <a:ext uri="{FF2B5EF4-FFF2-40B4-BE49-F238E27FC236}">
              <a16:creationId xmlns:a16="http://schemas.microsoft.com/office/drawing/2014/main" id="{00000000-0008-0000-0000-0000D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4" name="Line 969">
          <a:extLst>
            <a:ext uri="{FF2B5EF4-FFF2-40B4-BE49-F238E27FC236}">
              <a16:creationId xmlns:a16="http://schemas.microsoft.com/office/drawing/2014/main" id="{00000000-0008-0000-0000-0000E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5" name="Line 970">
          <a:extLst>
            <a:ext uri="{FF2B5EF4-FFF2-40B4-BE49-F238E27FC236}">
              <a16:creationId xmlns:a16="http://schemas.microsoft.com/office/drawing/2014/main" id="{00000000-0008-0000-0000-0000E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6" name="Line 971">
          <a:extLst>
            <a:ext uri="{FF2B5EF4-FFF2-40B4-BE49-F238E27FC236}">
              <a16:creationId xmlns:a16="http://schemas.microsoft.com/office/drawing/2014/main" id="{00000000-0008-0000-0000-0000E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7" name="Line 972">
          <a:extLst>
            <a:ext uri="{FF2B5EF4-FFF2-40B4-BE49-F238E27FC236}">
              <a16:creationId xmlns:a16="http://schemas.microsoft.com/office/drawing/2014/main" id="{00000000-0008-0000-0000-0000E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8" name="Line 973">
          <a:extLst>
            <a:ext uri="{FF2B5EF4-FFF2-40B4-BE49-F238E27FC236}">
              <a16:creationId xmlns:a16="http://schemas.microsoft.com/office/drawing/2014/main" id="{00000000-0008-0000-0000-0000E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69" name="Line 974">
          <a:extLst>
            <a:ext uri="{FF2B5EF4-FFF2-40B4-BE49-F238E27FC236}">
              <a16:creationId xmlns:a16="http://schemas.microsoft.com/office/drawing/2014/main" id="{00000000-0008-0000-0000-0000E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0" name="Line 975">
          <a:extLst>
            <a:ext uri="{FF2B5EF4-FFF2-40B4-BE49-F238E27FC236}">
              <a16:creationId xmlns:a16="http://schemas.microsoft.com/office/drawing/2014/main" id="{00000000-0008-0000-0000-0000E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1" name="Line 976">
          <a:extLst>
            <a:ext uri="{FF2B5EF4-FFF2-40B4-BE49-F238E27FC236}">
              <a16:creationId xmlns:a16="http://schemas.microsoft.com/office/drawing/2014/main" id="{00000000-0008-0000-0000-0000E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2" name="Line 977">
          <a:extLst>
            <a:ext uri="{FF2B5EF4-FFF2-40B4-BE49-F238E27FC236}">
              <a16:creationId xmlns:a16="http://schemas.microsoft.com/office/drawing/2014/main" id="{00000000-0008-0000-0000-0000E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3" name="Line 978">
          <a:extLst>
            <a:ext uri="{FF2B5EF4-FFF2-40B4-BE49-F238E27FC236}">
              <a16:creationId xmlns:a16="http://schemas.microsoft.com/office/drawing/2014/main" id="{00000000-0008-0000-0000-0000E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4" name="Line 979">
          <a:extLst>
            <a:ext uri="{FF2B5EF4-FFF2-40B4-BE49-F238E27FC236}">
              <a16:creationId xmlns:a16="http://schemas.microsoft.com/office/drawing/2014/main" id="{00000000-0008-0000-0000-0000E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5" name="Line 980">
          <a:extLst>
            <a:ext uri="{FF2B5EF4-FFF2-40B4-BE49-F238E27FC236}">
              <a16:creationId xmlns:a16="http://schemas.microsoft.com/office/drawing/2014/main" id="{00000000-0008-0000-0000-0000E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6" name="Line 981">
          <a:extLst>
            <a:ext uri="{FF2B5EF4-FFF2-40B4-BE49-F238E27FC236}">
              <a16:creationId xmlns:a16="http://schemas.microsoft.com/office/drawing/2014/main" id="{00000000-0008-0000-0000-0000E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7" name="Line 982">
          <a:extLst>
            <a:ext uri="{FF2B5EF4-FFF2-40B4-BE49-F238E27FC236}">
              <a16:creationId xmlns:a16="http://schemas.microsoft.com/office/drawing/2014/main" id="{00000000-0008-0000-0000-0000E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8" name="Line 983">
          <a:extLst>
            <a:ext uri="{FF2B5EF4-FFF2-40B4-BE49-F238E27FC236}">
              <a16:creationId xmlns:a16="http://schemas.microsoft.com/office/drawing/2014/main" id="{00000000-0008-0000-0000-0000E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79" name="AutoShape 984">
          <a:extLst>
            <a:ext uri="{FF2B5EF4-FFF2-40B4-BE49-F238E27FC236}">
              <a16:creationId xmlns:a16="http://schemas.microsoft.com/office/drawing/2014/main" id="{00000000-0008-0000-0000-0000E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0" name="AutoShape 985">
          <a:extLst>
            <a:ext uri="{FF2B5EF4-FFF2-40B4-BE49-F238E27FC236}">
              <a16:creationId xmlns:a16="http://schemas.microsoft.com/office/drawing/2014/main" id="{00000000-0008-0000-0000-0000F0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1" name="AutoShape 986">
          <a:extLst>
            <a:ext uri="{FF2B5EF4-FFF2-40B4-BE49-F238E27FC236}">
              <a16:creationId xmlns:a16="http://schemas.microsoft.com/office/drawing/2014/main" id="{00000000-0008-0000-0000-0000F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2" name="AutoShape 987">
          <a:extLst>
            <a:ext uri="{FF2B5EF4-FFF2-40B4-BE49-F238E27FC236}">
              <a16:creationId xmlns:a16="http://schemas.microsoft.com/office/drawing/2014/main" id="{00000000-0008-0000-0000-0000F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3" name="AutoShape 988">
          <a:extLst>
            <a:ext uri="{FF2B5EF4-FFF2-40B4-BE49-F238E27FC236}">
              <a16:creationId xmlns:a16="http://schemas.microsoft.com/office/drawing/2014/main" id="{00000000-0008-0000-0000-0000F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4" name="AutoShape 989">
          <a:extLst>
            <a:ext uri="{FF2B5EF4-FFF2-40B4-BE49-F238E27FC236}">
              <a16:creationId xmlns:a16="http://schemas.microsoft.com/office/drawing/2014/main" id="{00000000-0008-0000-0000-0000F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5" name="AutoShape 990">
          <a:extLst>
            <a:ext uri="{FF2B5EF4-FFF2-40B4-BE49-F238E27FC236}">
              <a16:creationId xmlns:a16="http://schemas.microsoft.com/office/drawing/2014/main" id="{00000000-0008-0000-0000-0000F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6" name="AutoShape 991">
          <a:extLst>
            <a:ext uri="{FF2B5EF4-FFF2-40B4-BE49-F238E27FC236}">
              <a16:creationId xmlns:a16="http://schemas.microsoft.com/office/drawing/2014/main" id="{00000000-0008-0000-0000-0000F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7" name="AutoShape 992">
          <a:extLst>
            <a:ext uri="{FF2B5EF4-FFF2-40B4-BE49-F238E27FC236}">
              <a16:creationId xmlns:a16="http://schemas.microsoft.com/office/drawing/2014/main" id="{00000000-0008-0000-0000-0000F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8" name="AutoShape 993">
          <a:extLst>
            <a:ext uri="{FF2B5EF4-FFF2-40B4-BE49-F238E27FC236}">
              <a16:creationId xmlns:a16="http://schemas.microsoft.com/office/drawing/2014/main" id="{00000000-0008-0000-0000-0000F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89" name="AutoShape 994">
          <a:extLst>
            <a:ext uri="{FF2B5EF4-FFF2-40B4-BE49-F238E27FC236}">
              <a16:creationId xmlns:a16="http://schemas.microsoft.com/office/drawing/2014/main" id="{00000000-0008-0000-0000-0000F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0" name="AutoShape 995">
          <a:extLst>
            <a:ext uri="{FF2B5EF4-FFF2-40B4-BE49-F238E27FC236}">
              <a16:creationId xmlns:a16="http://schemas.microsoft.com/office/drawing/2014/main" id="{00000000-0008-0000-0000-0000F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1" name="AutoShape 996">
          <a:extLst>
            <a:ext uri="{FF2B5EF4-FFF2-40B4-BE49-F238E27FC236}">
              <a16:creationId xmlns:a16="http://schemas.microsoft.com/office/drawing/2014/main" id="{00000000-0008-0000-0000-0000F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2" name="AutoShape 997">
          <a:extLst>
            <a:ext uri="{FF2B5EF4-FFF2-40B4-BE49-F238E27FC236}">
              <a16:creationId xmlns:a16="http://schemas.microsoft.com/office/drawing/2014/main" id="{00000000-0008-0000-0000-0000F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3" name="AutoShape 998">
          <a:extLst>
            <a:ext uri="{FF2B5EF4-FFF2-40B4-BE49-F238E27FC236}">
              <a16:creationId xmlns:a16="http://schemas.microsoft.com/office/drawing/2014/main" id="{00000000-0008-0000-0000-0000F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4" name="AutoShape 999">
          <a:extLst>
            <a:ext uri="{FF2B5EF4-FFF2-40B4-BE49-F238E27FC236}">
              <a16:creationId xmlns:a16="http://schemas.microsoft.com/office/drawing/2014/main" id="{00000000-0008-0000-0000-0000F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5" name="AutoShape 1000">
          <a:extLst>
            <a:ext uri="{FF2B5EF4-FFF2-40B4-BE49-F238E27FC236}">
              <a16:creationId xmlns:a16="http://schemas.microsoft.com/office/drawing/2014/main" id="{00000000-0008-0000-0000-0000F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6" name="AutoShape 1001">
          <a:extLst>
            <a:ext uri="{FF2B5EF4-FFF2-40B4-BE49-F238E27FC236}">
              <a16:creationId xmlns:a16="http://schemas.microsoft.com/office/drawing/2014/main" id="{00000000-0008-0000-0000-00000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7" name="AutoShape 1002">
          <a:extLst>
            <a:ext uri="{FF2B5EF4-FFF2-40B4-BE49-F238E27FC236}">
              <a16:creationId xmlns:a16="http://schemas.microsoft.com/office/drawing/2014/main" id="{00000000-0008-0000-0000-00000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8" name="AutoShape 1003">
          <a:extLst>
            <a:ext uri="{FF2B5EF4-FFF2-40B4-BE49-F238E27FC236}">
              <a16:creationId xmlns:a16="http://schemas.microsoft.com/office/drawing/2014/main" id="{00000000-0008-0000-0000-00000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899" name="AutoShape 1004">
          <a:extLst>
            <a:ext uri="{FF2B5EF4-FFF2-40B4-BE49-F238E27FC236}">
              <a16:creationId xmlns:a16="http://schemas.microsoft.com/office/drawing/2014/main" id="{00000000-0008-0000-0000-00000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0" name="AutoShape 1005">
          <a:extLst>
            <a:ext uri="{FF2B5EF4-FFF2-40B4-BE49-F238E27FC236}">
              <a16:creationId xmlns:a16="http://schemas.microsoft.com/office/drawing/2014/main" id="{00000000-0008-0000-0000-00000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1" name="AutoShape 1006">
          <a:extLst>
            <a:ext uri="{FF2B5EF4-FFF2-40B4-BE49-F238E27FC236}">
              <a16:creationId xmlns:a16="http://schemas.microsoft.com/office/drawing/2014/main" id="{00000000-0008-0000-0000-00000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2" name="AutoShape 1007">
          <a:extLst>
            <a:ext uri="{FF2B5EF4-FFF2-40B4-BE49-F238E27FC236}">
              <a16:creationId xmlns:a16="http://schemas.microsoft.com/office/drawing/2014/main" id="{00000000-0008-0000-0000-00000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3" name="AutoShape 1008">
          <a:extLst>
            <a:ext uri="{FF2B5EF4-FFF2-40B4-BE49-F238E27FC236}">
              <a16:creationId xmlns:a16="http://schemas.microsoft.com/office/drawing/2014/main" id="{00000000-0008-0000-0000-00000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4" name="AutoShape 1009">
          <a:extLst>
            <a:ext uri="{FF2B5EF4-FFF2-40B4-BE49-F238E27FC236}">
              <a16:creationId xmlns:a16="http://schemas.microsoft.com/office/drawing/2014/main" id="{00000000-0008-0000-0000-00000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5" name="AutoShape 1010">
          <a:extLst>
            <a:ext uri="{FF2B5EF4-FFF2-40B4-BE49-F238E27FC236}">
              <a16:creationId xmlns:a16="http://schemas.microsoft.com/office/drawing/2014/main" id="{00000000-0008-0000-0000-00000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6" name="AutoShape 1011">
          <a:extLst>
            <a:ext uri="{FF2B5EF4-FFF2-40B4-BE49-F238E27FC236}">
              <a16:creationId xmlns:a16="http://schemas.microsoft.com/office/drawing/2014/main" id="{00000000-0008-0000-0000-00000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7" name="AutoShape 1012">
          <a:extLst>
            <a:ext uri="{FF2B5EF4-FFF2-40B4-BE49-F238E27FC236}">
              <a16:creationId xmlns:a16="http://schemas.microsoft.com/office/drawing/2014/main" id="{00000000-0008-0000-0000-00000B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8" name="AutoShape 1013">
          <a:extLst>
            <a:ext uri="{FF2B5EF4-FFF2-40B4-BE49-F238E27FC236}">
              <a16:creationId xmlns:a16="http://schemas.microsoft.com/office/drawing/2014/main" id="{00000000-0008-0000-0000-00000C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09" name="Line 1016">
          <a:extLst>
            <a:ext uri="{FF2B5EF4-FFF2-40B4-BE49-F238E27FC236}">
              <a16:creationId xmlns:a16="http://schemas.microsoft.com/office/drawing/2014/main" id="{00000000-0008-0000-0000-00000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0" name="Line 1017">
          <a:extLst>
            <a:ext uri="{FF2B5EF4-FFF2-40B4-BE49-F238E27FC236}">
              <a16:creationId xmlns:a16="http://schemas.microsoft.com/office/drawing/2014/main" id="{00000000-0008-0000-0000-00000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1" name="Line 1018">
          <a:extLst>
            <a:ext uri="{FF2B5EF4-FFF2-40B4-BE49-F238E27FC236}">
              <a16:creationId xmlns:a16="http://schemas.microsoft.com/office/drawing/2014/main" id="{00000000-0008-0000-0000-00000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2" name="Line 1019">
          <a:extLst>
            <a:ext uri="{FF2B5EF4-FFF2-40B4-BE49-F238E27FC236}">
              <a16:creationId xmlns:a16="http://schemas.microsoft.com/office/drawing/2014/main" id="{00000000-0008-0000-0000-00001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3" name="Line 1020">
          <a:extLst>
            <a:ext uri="{FF2B5EF4-FFF2-40B4-BE49-F238E27FC236}">
              <a16:creationId xmlns:a16="http://schemas.microsoft.com/office/drawing/2014/main" id="{00000000-0008-0000-0000-00001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4" name="Line 1021">
          <a:extLst>
            <a:ext uri="{FF2B5EF4-FFF2-40B4-BE49-F238E27FC236}">
              <a16:creationId xmlns:a16="http://schemas.microsoft.com/office/drawing/2014/main" id="{00000000-0008-0000-0000-00001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5" name="Line 1022">
          <a:extLst>
            <a:ext uri="{FF2B5EF4-FFF2-40B4-BE49-F238E27FC236}">
              <a16:creationId xmlns:a16="http://schemas.microsoft.com/office/drawing/2014/main" id="{00000000-0008-0000-0000-00001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6" name="Line 1023">
          <a:extLst>
            <a:ext uri="{FF2B5EF4-FFF2-40B4-BE49-F238E27FC236}">
              <a16:creationId xmlns:a16="http://schemas.microsoft.com/office/drawing/2014/main" id="{00000000-0008-0000-0000-00001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7" name="Line 1024">
          <a:extLst>
            <a:ext uri="{FF2B5EF4-FFF2-40B4-BE49-F238E27FC236}">
              <a16:creationId xmlns:a16="http://schemas.microsoft.com/office/drawing/2014/main" id="{00000000-0008-0000-0000-00001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8" name="Line 1025">
          <a:extLst>
            <a:ext uri="{FF2B5EF4-FFF2-40B4-BE49-F238E27FC236}">
              <a16:creationId xmlns:a16="http://schemas.microsoft.com/office/drawing/2014/main" id="{00000000-0008-0000-0000-00001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19" name="Line 1026">
          <a:extLst>
            <a:ext uri="{FF2B5EF4-FFF2-40B4-BE49-F238E27FC236}">
              <a16:creationId xmlns:a16="http://schemas.microsoft.com/office/drawing/2014/main" id="{00000000-0008-0000-0000-00001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0" name="Line 1027">
          <a:extLst>
            <a:ext uri="{FF2B5EF4-FFF2-40B4-BE49-F238E27FC236}">
              <a16:creationId xmlns:a16="http://schemas.microsoft.com/office/drawing/2014/main" id="{00000000-0008-0000-0000-00001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1" name="Line 1028">
          <a:extLst>
            <a:ext uri="{FF2B5EF4-FFF2-40B4-BE49-F238E27FC236}">
              <a16:creationId xmlns:a16="http://schemas.microsoft.com/office/drawing/2014/main" id="{00000000-0008-0000-0000-00001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2" name="Line 1029">
          <a:extLst>
            <a:ext uri="{FF2B5EF4-FFF2-40B4-BE49-F238E27FC236}">
              <a16:creationId xmlns:a16="http://schemas.microsoft.com/office/drawing/2014/main" id="{00000000-0008-0000-0000-00001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3" name="Line 1030">
          <a:extLst>
            <a:ext uri="{FF2B5EF4-FFF2-40B4-BE49-F238E27FC236}">
              <a16:creationId xmlns:a16="http://schemas.microsoft.com/office/drawing/2014/main" id="{00000000-0008-0000-0000-00001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4" name="Line 1031">
          <a:extLst>
            <a:ext uri="{FF2B5EF4-FFF2-40B4-BE49-F238E27FC236}">
              <a16:creationId xmlns:a16="http://schemas.microsoft.com/office/drawing/2014/main" id="{00000000-0008-0000-0000-00001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5" name="Line 1032">
          <a:extLst>
            <a:ext uri="{FF2B5EF4-FFF2-40B4-BE49-F238E27FC236}">
              <a16:creationId xmlns:a16="http://schemas.microsoft.com/office/drawing/2014/main" id="{00000000-0008-0000-0000-00001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6" name="Line 1033">
          <a:extLst>
            <a:ext uri="{FF2B5EF4-FFF2-40B4-BE49-F238E27FC236}">
              <a16:creationId xmlns:a16="http://schemas.microsoft.com/office/drawing/2014/main" id="{00000000-0008-0000-0000-00001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7" name="Line 1034">
          <a:extLst>
            <a:ext uri="{FF2B5EF4-FFF2-40B4-BE49-F238E27FC236}">
              <a16:creationId xmlns:a16="http://schemas.microsoft.com/office/drawing/2014/main" id="{00000000-0008-0000-0000-00001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8" name="Line 1035">
          <a:extLst>
            <a:ext uri="{FF2B5EF4-FFF2-40B4-BE49-F238E27FC236}">
              <a16:creationId xmlns:a16="http://schemas.microsoft.com/office/drawing/2014/main" id="{00000000-0008-0000-0000-00002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29" name="Line 1036">
          <a:extLst>
            <a:ext uri="{FF2B5EF4-FFF2-40B4-BE49-F238E27FC236}">
              <a16:creationId xmlns:a16="http://schemas.microsoft.com/office/drawing/2014/main" id="{00000000-0008-0000-0000-00002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0" name="Line 1037">
          <a:extLst>
            <a:ext uri="{FF2B5EF4-FFF2-40B4-BE49-F238E27FC236}">
              <a16:creationId xmlns:a16="http://schemas.microsoft.com/office/drawing/2014/main" id="{00000000-0008-0000-0000-00002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1" name="Line 1038">
          <a:extLst>
            <a:ext uri="{FF2B5EF4-FFF2-40B4-BE49-F238E27FC236}">
              <a16:creationId xmlns:a16="http://schemas.microsoft.com/office/drawing/2014/main" id="{00000000-0008-0000-0000-00002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2" name="Line 1039">
          <a:extLst>
            <a:ext uri="{FF2B5EF4-FFF2-40B4-BE49-F238E27FC236}">
              <a16:creationId xmlns:a16="http://schemas.microsoft.com/office/drawing/2014/main" id="{00000000-0008-0000-0000-00002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3" name="Line 1040">
          <a:extLst>
            <a:ext uri="{FF2B5EF4-FFF2-40B4-BE49-F238E27FC236}">
              <a16:creationId xmlns:a16="http://schemas.microsoft.com/office/drawing/2014/main" id="{00000000-0008-0000-0000-00002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4" name="Line 1041">
          <a:extLst>
            <a:ext uri="{FF2B5EF4-FFF2-40B4-BE49-F238E27FC236}">
              <a16:creationId xmlns:a16="http://schemas.microsoft.com/office/drawing/2014/main" id="{00000000-0008-0000-0000-00002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5" name="Line 1042">
          <a:extLst>
            <a:ext uri="{FF2B5EF4-FFF2-40B4-BE49-F238E27FC236}">
              <a16:creationId xmlns:a16="http://schemas.microsoft.com/office/drawing/2014/main" id="{00000000-0008-0000-0000-00002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6" name="Line 1043">
          <a:extLst>
            <a:ext uri="{FF2B5EF4-FFF2-40B4-BE49-F238E27FC236}">
              <a16:creationId xmlns:a16="http://schemas.microsoft.com/office/drawing/2014/main" id="{00000000-0008-0000-0000-00002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7" name="Line 1044">
          <a:extLst>
            <a:ext uri="{FF2B5EF4-FFF2-40B4-BE49-F238E27FC236}">
              <a16:creationId xmlns:a16="http://schemas.microsoft.com/office/drawing/2014/main" id="{00000000-0008-0000-0000-00002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8" name="Line 1045">
          <a:extLst>
            <a:ext uri="{FF2B5EF4-FFF2-40B4-BE49-F238E27FC236}">
              <a16:creationId xmlns:a16="http://schemas.microsoft.com/office/drawing/2014/main" id="{00000000-0008-0000-0000-00002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39" name="Line 1046">
          <a:extLst>
            <a:ext uri="{FF2B5EF4-FFF2-40B4-BE49-F238E27FC236}">
              <a16:creationId xmlns:a16="http://schemas.microsoft.com/office/drawing/2014/main" id="{00000000-0008-0000-0000-00002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0" name="Line 1047">
          <a:extLst>
            <a:ext uri="{FF2B5EF4-FFF2-40B4-BE49-F238E27FC236}">
              <a16:creationId xmlns:a16="http://schemas.microsoft.com/office/drawing/2014/main" id="{00000000-0008-0000-0000-00002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1" name="Line 1048">
          <a:extLst>
            <a:ext uri="{FF2B5EF4-FFF2-40B4-BE49-F238E27FC236}">
              <a16:creationId xmlns:a16="http://schemas.microsoft.com/office/drawing/2014/main" id="{00000000-0008-0000-0000-00002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2" name="Line 1049">
          <a:extLst>
            <a:ext uri="{FF2B5EF4-FFF2-40B4-BE49-F238E27FC236}">
              <a16:creationId xmlns:a16="http://schemas.microsoft.com/office/drawing/2014/main" id="{00000000-0008-0000-0000-00002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3" name="Line 1050">
          <a:extLst>
            <a:ext uri="{FF2B5EF4-FFF2-40B4-BE49-F238E27FC236}">
              <a16:creationId xmlns:a16="http://schemas.microsoft.com/office/drawing/2014/main" id="{00000000-0008-0000-0000-00002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4" name="Line 1051">
          <a:extLst>
            <a:ext uri="{FF2B5EF4-FFF2-40B4-BE49-F238E27FC236}">
              <a16:creationId xmlns:a16="http://schemas.microsoft.com/office/drawing/2014/main" id="{00000000-0008-0000-0000-00003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5" name="Line 1052">
          <a:extLst>
            <a:ext uri="{FF2B5EF4-FFF2-40B4-BE49-F238E27FC236}">
              <a16:creationId xmlns:a16="http://schemas.microsoft.com/office/drawing/2014/main" id="{00000000-0008-0000-0000-00003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6" name="Line 1053">
          <a:extLst>
            <a:ext uri="{FF2B5EF4-FFF2-40B4-BE49-F238E27FC236}">
              <a16:creationId xmlns:a16="http://schemas.microsoft.com/office/drawing/2014/main" id="{00000000-0008-0000-0000-00003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7" name="Line 1054">
          <a:extLst>
            <a:ext uri="{FF2B5EF4-FFF2-40B4-BE49-F238E27FC236}">
              <a16:creationId xmlns:a16="http://schemas.microsoft.com/office/drawing/2014/main" id="{00000000-0008-0000-0000-00003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8" name="Line 1055">
          <a:extLst>
            <a:ext uri="{FF2B5EF4-FFF2-40B4-BE49-F238E27FC236}">
              <a16:creationId xmlns:a16="http://schemas.microsoft.com/office/drawing/2014/main" id="{00000000-0008-0000-0000-00003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49" name="Line 1056">
          <a:extLst>
            <a:ext uri="{FF2B5EF4-FFF2-40B4-BE49-F238E27FC236}">
              <a16:creationId xmlns:a16="http://schemas.microsoft.com/office/drawing/2014/main" id="{00000000-0008-0000-0000-00003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0" name="Line 1057">
          <a:extLst>
            <a:ext uri="{FF2B5EF4-FFF2-40B4-BE49-F238E27FC236}">
              <a16:creationId xmlns:a16="http://schemas.microsoft.com/office/drawing/2014/main" id="{00000000-0008-0000-0000-00003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1" name="Line 1058">
          <a:extLst>
            <a:ext uri="{FF2B5EF4-FFF2-40B4-BE49-F238E27FC236}">
              <a16:creationId xmlns:a16="http://schemas.microsoft.com/office/drawing/2014/main" id="{00000000-0008-0000-0000-00003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2" name="Line 1059">
          <a:extLst>
            <a:ext uri="{FF2B5EF4-FFF2-40B4-BE49-F238E27FC236}">
              <a16:creationId xmlns:a16="http://schemas.microsoft.com/office/drawing/2014/main" id="{00000000-0008-0000-0000-00003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3" name="Line 1060">
          <a:extLst>
            <a:ext uri="{FF2B5EF4-FFF2-40B4-BE49-F238E27FC236}">
              <a16:creationId xmlns:a16="http://schemas.microsoft.com/office/drawing/2014/main" id="{00000000-0008-0000-0000-00003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4" name="Line 1061">
          <a:extLst>
            <a:ext uri="{FF2B5EF4-FFF2-40B4-BE49-F238E27FC236}">
              <a16:creationId xmlns:a16="http://schemas.microsoft.com/office/drawing/2014/main" id="{00000000-0008-0000-0000-00003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5" name="Line 1062">
          <a:extLst>
            <a:ext uri="{FF2B5EF4-FFF2-40B4-BE49-F238E27FC236}">
              <a16:creationId xmlns:a16="http://schemas.microsoft.com/office/drawing/2014/main" id="{00000000-0008-0000-0000-00003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6" name="Line 1063">
          <a:extLst>
            <a:ext uri="{FF2B5EF4-FFF2-40B4-BE49-F238E27FC236}">
              <a16:creationId xmlns:a16="http://schemas.microsoft.com/office/drawing/2014/main" id="{00000000-0008-0000-0000-00003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7" name="Line 1064">
          <a:extLst>
            <a:ext uri="{FF2B5EF4-FFF2-40B4-BE49-F238E27FC236}">
              <a16:creationId xmlns:a16="http://schemas.microsoft.com/office/drawing/2014/main" id="{00000000-0008-0000-0000-00003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8" name="Line 1065">
          <a:extLst>
            <a:ext uri="{FF2B5EF4-FFF2-40B4-BE49-F238E27FC236}">
              <a16:creationId xmlns:a16="http://schemas.microsoft.com/office/drawing/2014/main" id="{00000000-0008-0000-0000-00003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59" name="Line 1066">
          <a:extLst>
            <a:ext uri="{FF2B5EF4-FFF2-40B4-BE49-F238E27FC236}">
              <a16:creationId xmlns:a16="http://schemas.microsoft.com/office/drawing/2014/main" id="{00000000-0008-0000-0000-00003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0" name="Line 1067">
          <a:extLst>
            <a:ext uri="{FF2B5EF4-FFF2-40B4-BE49-F238E27FC236}">
              <a16:creationId xmlns:a16="http://schemas.microsoft.com/office/drawing/2014/main" id="{00000000-0008-0000-0000-00004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1" name="Line 1068">
          <a:extLst>
            <a:ext uri="{FF2B5EF4-FFF2-40B4-BE49-F238E27FC236}">
              <a16:creationId xmlns:a16="http://schemas.microsoft.com/office/drawing/2014/main" id="{00000000-0008-0000-0000-00004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2" name="Line 1069">
          <a:extLst>
            <a:ext uri="{FF2B5EF4-FFF2-40B4-BE49-F238E27FC236}">
              <a16:creationId xmlns:a16="http://schemas.microsoft.com/office/drawing/2014/main" id="{00000000-0008-0000-0000-00004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3" name="Line 1070">
          <a:extLst>
            <a:ext uri="{FF2B5EF4-FFF2-40B4-BE49-F238E27FC236}">
              <a16:creationId xmlns:a16="http://schemas.microsoft.com/office/drawing/2014/main" id="{00000000-0008-0000-0000-00004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4" name="Line 1071">
          <a:extLst>
            <a:ext uri="{FF2B5EF4-FFF2-40B4-BE49-F238E27FC236}">
              <a16:creationId xmlns:a16="http://schemas.microsoft.com/office/drawing/2014/main" id="{00000000-0008-0000-0000-00004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5" name="Line 1072">
          <a:extLst>
            <a:ext uri="{FF2B5EF4-FFF2-40B4-BE49-F238E27FC236}">
              <a16:creationId xmlns:a16="http://schemas.microsoft.com/office/drawing/2014/main" id="{00000000-0008-0000-0000-00004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6" name="Line 1073">
          <a:extLst>
            <a:ext uri="{FF2B5EF4-FFF2-40B4-BE49-F238E27FC236}">
              <a16:creationId xmlns:a16="http://schemas.microsoft.com/office/drawing/2014/main" id="{00000000-0008-0000-0000-00004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7" name="Line 1074">
          <a:extLst>
            <a:ext uri="{FF2B5EF4-FFF2-40B4-BE49-F238E27FC236}">
              <a16:creationId xmlns:a16="http://schemas.microsoft.com/office/drawing/2014/main" id="{00000000-0008-0000-0000-00004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8" name="Line 1075">
          <a:extLst>
            <a:ext uri="{FF2B5EF4-FFF2-40B4-BE49-F238E27FC236}">
              <a16:creationId xmlns:a16="http://schemas.microsoft.com/office/drawing/2014/main" id="{00000000-0008-0000-0000-00004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69" name="Line 1076">
          <a:extLst>
            <a:ext uri="{FF2B5EF4-FFF2-40B4-BE49-F238E27FC236}">
              <a16:creationId xmlns:a16="http://schemas.microsoft.com/office/drawing/2014/main" id="{00000000-0008-0000-0000-00004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0" name="Line 1077">
          <a:extLst>
            <a:ext uri="{FF2B5EF4-FFF2-40B4-BE49-F238E27FC236}">
              <a16:creationId xmlns:a16="http://schemas.microsoft.com/office/drawing/2014/main" id="{00000000-0008-0000-0000-00004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1" name="Line 1078">
          <a:extLst>
            <a:ext uri="{FF2B5EF4-FFF2-40B4-BE49-F238E27FC236}">
              <a16:creationId xmlns:a16="http://schemas.microsoft.com/office/drawing/2014/main" id="{00000000-0008-0000-0000-00004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2" name="Line 1079">
          <a:extLst>
            <a:ext uri="{FF2B5EF4-FFF2-40B4-BE49-F238E27FC236}">
              <a16:creationId xmlns:a16="http://schemas.microsoft.com/office/drawing/2014/main" id="{00000000-0008-0000-0000-00004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3" name="Line 1080">
          <a:extLst>
            <a:ext uri="{FF2B5EF4-FFF2-40B4-BE49-F238E27FC236}">
              <a16:creationId xmlns:a16="http://schemas.microsoft.com/office/drawing/2014/main" id="{00000000-0008-0000-0000-00004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4" name="Line 1081">
          <a:extLst>
            <a:ext uri="{FF2B5EF4-FFF2-40B4-BE49-F238E27FC236}">
              <a16:creationId xmlns:a16="http://schemas.microsoft.com/office/drawing/2014/main" id="{00000000-0008-0000-0000-00004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5" name="Line 1082">
          <a:extLst>
            <a:ext uri="{FF2B5EF4-FFF2-40B4-BE49-F238E27FC236}">
              <a16:creationId xmlns:a16="http://schemas.microsoft.com/office/drawing/2014/main" id="{00000000-0008-0000-0000-00004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6" name="Line 1083">
          <a:extLst>
            <a:ext uri="{FF2B5EF4-FFF2-40B4-BE49-F238E27FC236}">
              <a16:creationId xmlns:a16="http://schemas.microsoft.com/office/drawing/2014/main" id="{00000000-0008-0000-0000-00005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7" name="Line 1084">
          <a:extLst>
            <a:ext uri="{FF2B5EF4-FFF2-40B4-BE49-F238E27FC236}">
              <a16:creationId xmlns:a16="http://schemas.microsoft.com/office/drawing/2014/main" id="{00000000-0008-0000-0000-00005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8" name="Line 1085">
          <a:extLst>
            <a:ext uri="{FF2B5EF4-FFF2-40B4-BE49-F238E27FC236}">
              <a16:creationId xmlns:a16="http://schemas.microsoft.com/office/drawing/2014/main" id="{00000000-0008-0000-0000-00005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79" name="Line 1086">
          <a:extLst>
            <a:ext uri="{FF2B5EF4-FFF2-40B4-BE49-F238E27FC236}">
              <a16:creationId xmlns:a16="http://schemas.microsoft.com/office/drawing/2014/main" id="{00000000-0008-0000-0000-00005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0" name="Line 1087">
          <a:extLst>
            <a:ext uri="{FF2B5EF4-FFF2-40B4-BE49-F238E27FC236}">
              <a16:creationId xmlns:a16="http://schemas.microsoft.com/office/drawing/2014/main" id="{00000000-0008-0000-0000-00005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1" name="Line 1088">
          <a:extLst>
            <a:ext uri="{FF2B5EF4-FFF2-40B4-BE49-F238E27FC236}">
              <a16:creationId xmlns:a16="http://schemas.microsoft.com/office/drawing/2014/main" id="{00000000-0008-0000-0000-00005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2" name="Line 1089">
          <a:extLst>
            <a:ext uri="{FF2B5EF4-FFF2-40B4-BE49-F238E27FC236}">
              <a16:creationId xmlns:a16="http://schemas.microsoft.com/office/drawing/2014/main" id="{00000000-0008-0000-0000-00005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3" name="Line 1090">
          <a:extLst>
            <a:ext uri="{FF2B5EF4-FFF2-40B4-BE49-F238E27FC236}">
              <a16:creationId xmlns:a16="http://schemas.microsoft.com/office/drawing/2014/main" id="{00000000-0008-0000-0000-00005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4" name="Line 1091">
          <a:extLst>
            <a:ext uri="{FF2B5EF4-FFF2-40B4-BE49-F238E27FC236}">
              <a16:creationId xmlns:a16="http://schemas.microsoft.com/office/drawing/2014/main" id="{00000000-0008-0000-0000-00005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5" name="Line 1092">
          <a:extLst>
            <a:ext uri="{FF2B5EF4-FFF2-40B4-BE49-F238E27FC236}">
              <a16:creationId xmlns:a16="http://schemas.microsoft.com/office/drawing/2014/main" id="{00000000-0008-0000-0000-00005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6" name="Line 1093">
          <a:extLst>
            <a:ext uri="{FF2B5EF4-FFF2-40B4-BE49-F238E27FC236}">
              <a16:creationId xmlns:a16="http://schemas.microsoft.com/office/drawing/2014/main" id="{00000000-0008-0000-0000-00005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7" name="Line 1094">
          <a:extLst>
            <a:ext uri="{FF2B5EF4-FFF2-40B4-BE49-F238E27FC236}">
              <a16:creationId xmlns:a16="http://schemas.microsoft.com/office/drawing/2014/main" id="{00000000-0008-0000-0000-00005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8" name="Line 1095">
          <a:extLst>
            <a:ext uri="{FF2B5EF4-FFF2-40B4-BE49-F238E27FC236}">
              <a16:creationId xmlns:a16="http://schemas.microsoft.com/office/drawing/2014/main" id="{00000000-0008-0000-0000-00005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89" name="Line 1096">
          <a:extLst>
            <a:ext uri="{FF2B5EF4-FFF2-40B4-BE49-F238E27FC236}">
              <a16:creationId xmlns:a16="http://schemas.microsoft.com/office/drawing/2014/main" id="{00000000-0008-0000-0000-00005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0" name="Line 1097">
          <a:extLst>
            <a:ext uri="{FF2B5EF4-FFF2-40B4-BE49-F238E27FC236}">
              <a16:creationId xmlns:a16="http://schemas.microsoft.com/office/drawing/2014/main" id="{00000000-0008-0000-0000-00005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1" name="Line 1098">
          <a:extLst>
            <a:ext uri="{FF2B5EF4-FFF2-40B4-BE49-F238E27FC236}">
              <a16:creationId xmlns:a16="http://schemas.microsoft.com/office/drawing/2014/main" id="{00000000-0008-0000-0000-00005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2" name="Line 1099">
          <a:extLst>
            <a:ext uri="{FF2B5EF4-FFF2-40B4-BE49-F238E27FC236}">
              <a16:creationId xmlns:a16="http://schemas.microsoft.com/office/drawing/2014/main" id="{00000000-0008-0000-0000-00006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3" name="Line 1100">
          <a:extLst>
            <a:ext uri="{FF2B5EF4-FFF2-40B4-BE49-F238E27FC236}">
              <a16:creationId xmlns:a16="http://schemas.microsoft.com/office/drawing/2014/main" id="{00000000-0008-0000-0000-00006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4" name="Line 1101">
          <a:extLst>
            <a:ext uri="{FF2B5EF4-FFF2-40B4-BE49-F238E27FC236}">
              <a16:creationId xmlns:a16="http://schemas.microsoft.com/office/drawing/2014/main" id="{00000000-0008-0000-0000-00006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5" name="Line 1102">
          <a:extLst>
            <a:ext uri="{FF2B5EF4-FFF2-40B4-BE49-F238E27FC236}">
              <a16:creationId xmlns:a16="http://schemas.microsoft.com/office/drawing/2014/main" id="{00000000-0008-0000-0000-00006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6" name="Line 1103">
          <a:extLst>
            <a:ext uri="{FF2B5EF4-FFF2-40B4-BE49-F238E27FC236}">
              <a16:creationId xmlns:a16="http://schemas.microsoft.com/office/drawing/2014/main" id="{00000000-0008-0000-0000-00006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7" name="Line 1104">
          <a:extLst>
            <a:ext uri="{FF2B5EF4-FFF2-40B4-BE49-F238E27FC236}">
              <a16:creationId xmlns:a16="http://schemas.microsoft.com/office/drawing/2014/main" id="{00000000-0008-0000-0000-00006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8" name="Line 1105">
          <a:extLst>
            <a:ext uri="{FF2B5EF4-FFF2-40B4-BE49-F238E27FC236}">
              <a16:creationId xmlns:a16="http://schemas.microsoft.com/office/drawing/2014/main" id="{00000000-0008-0000-0000-00006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2999" name="Line 1106">
          <a:extLst>
            <a:ext uri="{FF2B5EF4-FFF2-40B4-BE49-F238E27FC236}">
              <a16:creationId xmlns:a16="http://schemas.microsoft.com/office/drawing/2014/main" id="{00000000-0008-0000-0000-00006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0" name="Line 1107">
          <a:extLst>
            <a:ext uri="{FF2B5EF4-FFF2-40B4-BE49-F238E27FC236}">
              <a16:creationId xmlns:a16="http://schemas.microsoft.com/office/drawing/2014/main" id="{00000000-0008-0000-0000-00006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1" name="Line 1108">
          <a:extLst>
            <a:ext uri="{FF2B5EF4-FFF2-40B4-BE49-F238E27FC236}">
              <a16:creationId xmlns:a16="http://schemas.microsoft.com/office/drawing/2014/main" id="{00000000-0008-0000-0000-00006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2" name="Line 1109">
          <a:extLst>
            <a:ext uri="{FF2B5EF4-FFF2-40B4-BE49-F238E27FC236}">
              <a16:creationId xmlns:a16="http://schemas.microsoft.com/office/drawing/2014/main" id="{00000000-0008-0000-0000-00006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3" name="Line 1110">
          <a:extLst>
            <a:ext uri="{FF2B5EF4-FFF2-40B4-BE49-F238E27FC236}">
              <a16:creationId xmlns:a16="http://schemas.microsoft.com/office/drawing/2014/main" id="{00000000-0008-0000-0000-00006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4" name="Line 1111">
          <a:extLst>
            <a:ext uri="{FF2B5EF4-FFF2-40B4-BE49-F238E27FC236}">
              <a16:creationId xmlns:a16="http://schemas.microsoft.com/office/drawing/2014/main" id="{00000000-0008-0000-0000-00006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5" name="Line 1112">
          <a:extLst>
            <a:ext uri="{FF2B5EF4-FFF2-40B4-BE49-F238E27FC236}">
              <a16:creationId xmlns:a16="http://schemas.microsoft.com/office/drawing/2014/main" id="{00000000-0008-0000-0000-00006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6" name="Line 1113">
          <a:extLst>
            <a:ext uri="{FF2B5EF4-FFF2-40B4-BE49-F238E27FC236}">
              <a16:creationId xmlns:a16="http://schemas.microsoft.com/office/drawing/2014/main" id="{00000000-0008-0000-0000-00006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7" name="Line 1114">
          <a:extLst>
            <a:ext uri="{FF2B5EF4-FFF2-40B4-BE49-F238E27FC236}">
              <a16:creationId xmlns:a16="http://schemas.microsoft.com/office/drawing/2014/main" id="{00000000-0008-0000-0000-00006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8" name="Line 1115">
          <a:extLst>
            <a:ext uri="{FF2B5EF4-FFF2-40B4-BE49-F238E27FC236}">
              <a16:creationId xmlns:a16="http://schemas.microsoft.com/office/drawing/2014/main" id="{00000000-0008-0000-0000-00007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09" name="Line 1116">
          <a:extLst>
            <a:ext uri="{FF2B5EF4-FFF2-40B4-BE49-F238E27FC236}">
              <a16:creationId xmlns:a16="http://schemas.microsoft.com/office/drawing/2014/main" id="{00000000-0008-0000-0000-00007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0" name="Line 1117">
          <a:extLst>
            <a:ext uri="{FF2B5EF4-FFF2-40B4-BE49-F238E27FC236}">
              <a16:creationId xmlns:a16="http://schemas.microsoft.com/office/drawing/2014/main" id="{00000000-0008-0000-0000-00007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1" name="Line 1118">
          <a:extLst>
            <a:ext uri="{FF2B5EF4-FFF2-40B4-BE49-F238E27FC236}">
              <a16:creationId xmlns:a16="http://schemas.microsoft.com/office/drawing/2014/main" id="{00000000-0008-0000-0000-00007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2" name="Line 1119">
          <a:extLst>
            <a:ext uri="{FF2B5EF4-FFF2-40B4-BE49-F238E27FC236}">
              <a16:creationId xmlns:a16="http://schemas.microsoft.com/office/drawing/2014/main" id="{00000000-0008-0000-0000-00007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3" name="Line 1120">
          <a:extLst>
            <a:ext uri="{FF2B5EF4-FFF2-40B4-BE49-F238E27FC236}">
              <a16:creationId xmlns:a16="http://schemas.microsoft.com/office/drawing/2014/main" id="{00000000-0008-0000-0000-00007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4" name="Line 1121">
          <a:extLst>
            <a:ext uri="{FF2B5EF4-FFF2-40B4-BE49-F238E27FC236}">
              <a16:creationId xmlns:a16="http://schemas.microsoft.com/office/drawing/2014/main" id="{00000000-0008-0000-0000-00007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5" name="Line 1122">
          <a:extLst>
            <a:ext uri="{FF2B5EF4-FFF2-40B4-BE49-F238E27FC236}">
              <a16:creationId xmlns:a16="http://schemas.microsoft.com/office/drawing/2014/main" id="{00000000-0008-0000-0000-00007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6" name="Line 1123">
          <a:extLst>
            <a:ext uri="{FF2B5EF4-FFF2-40B4-BE49-F238E27FC236}">
              <a16:creationId xmlns:a16="http://schemas.microsoft.com/office/drawing/2014/main" id="{00000000-0008-0000-0000-00007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7" name="Line 1124">
          <a:extLst>
            <a:ext uri="{FF2B5EF4-FFF2-40B4-BE49-F238E27FC236}">
              <a16:creationId xmlns:a16="http://schemas.microsoft.com/office/drawing/2014/main" id="{00000000-0008-0000-0000-00007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8" name="Line 1125">
          <a:extLst>
            <a:ext uri="{FF2B5EF4-FFF2-40B4-BE49-F238E27FC236}">
              <a16:creationId xmlns:a16="http://schemas.microsoft.com/office/drawing/2014/main" id="{00000000-0008-0000-0000-00007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19" name="Line 1126">
          <a:extLst>
            <a:ext uri="{FF2B5EF4-FFF2-40B4-BE49-F238E27FC236}">
              <a16:creationId xmlns:a16="http://schemas.microsoft.com/office/drawing/2014/main" id="{00000000-0008-0000-0000-00007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0" name="Line 1127">
          <a:extLst>
            <a:ext uri="{FF2B5EF4-FFF2-40B4-BE49-F238E27FC236}">
              <a16:creationId xmlns:a16="http://schemas.microsoft.com/office/drawing/2014/main" id="{00000000-0008-0000-0000-00007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1" name="AutoShape 1128">
          <a:extLst>
            <a:ext uri="{FF2B5EF4-FFF2-40B4-BE49-F238E27FC236}">
              <a16:creationId xmlns:a16="http://schemas.microsoft.com/office/drawing/2014/main" id="{00000000-0008-0000-0000-00007D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2" name="AutoShape 1129">
          <a:extLst>
            <a:ext uri="{FF2B5EF4-FFF2-40B4-BE49-F238E27FC236}">
              <a16:creationId xmlns:a16="http://schemas.microsoft.com/office/drawing/2014/main" id="{00000000-0008-0000-0000-00007E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3" name="AutoShape 1130">
          <a:extLst>
            <a:ext uri="{FF2B5EF4-FFF2-40B4-BE49-F238E27FC236}">
              <a16:creationId xmlns:a16="http://schemas.microsoft.com/office/drawing/2014/main" id="{00000000-0008-0000-0000-00007F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4" name="AutoShape 1131">
          <a:extLst>
            <a:ext uri="{FF2B5EF4-FFF2-40B4-BE49-F238E27FC236}">
              <a16:creationId xmlns:a16="http://schemas.microsoft.com/office/drawing/2014/main" id="{00000000-0008-0000-0000-00008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5" name="AutoShape 1132">
          <a:extLst>
            <a:ext uri="{FF2B5EF4-FFF2-40B4-BE49-F238E27FC236}">
              <a16:creationId xmlns:a16="http://schemas.microsoft.com/office/drawing/2014/main" id="{00000000-0008-0000-0000-00008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6" name="AutoShape 1133">
          <a:extLst>
            <a:ext uri="{FF2B5EF4-FFF2-40B4-BE49-F238E27FC236}">
              <a16:creationId xmlns:a16="http://schemas.microsoft.com/office/drawing/2014/main" id="{00000000-0008-0000-0000-00008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7" name="AutoShape 1134">
          <a:extLst>
            <a:ext uri="{FF2B5EF4-FFF2-40B4-BE49-F238E27FC236}">
              <a16:creationId xmlns:a16="http://schemas.microsoft.com/office/drawing/2014/main" id="{00000000-0008-0000-0000-00008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8" name="AutoShape 1135">
          <a:extLst>
            <a:ext uri="{FF2B5EF4-FFF2-40B4-BE49-F238E27FC236}">
              <a16:creationId xmlns:a16="http://schemas.microsoft.com/office/drawing/2014/main" id="{00000000-0008-0000-0000-00008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29" name="AutoShape 1136">
          <a:extLst>
            <a:ext uri="{FF2B5EF4-FFF2-40B4-BE49-F238E27FC236}">
              <a16:creationId xmlns:a16="http://schemas.microsoft.com/office/drawing/2014/main" id="{00000000-0008-0000-0000-00008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0" name="AutoShape 1137">
          <a:extLst>
            <a:ext uri="{FF2B5EF4-FFF2-40B4-BE49-F238E27FC236}">
              <a16:creationId xmlns:a16="http://schemas.microsoft.com/office/drawing/2014/main" id="{00000000-0008-0000-0000-00008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1" name="AutoShape 1138">
          <a:extLst>
            <a:ext uri="{FF2B5EF4-FFF2-40B4-BE49-F238E27FC236}">
              <a16:creationId xmlns:a16="http://schemas.microsoft.com/office/drawing/2014/main" id="{00000000-0008-0000-0000-00008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2" name="AutoShape 1139">
          <a:extLst>
            <a:ext uri="{FF2B5EF4-FFF2-40B4-BE49-F238E27FC236}">
              <a16:creationId xmlns:a16="http://schemas.microsoft.com/office/drawing/2014/main" id="{00000000-0008-0000-0000-00008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3" name="AutoShape 1140">
          <a:extLst>
            <a:ext uri="{FF2B5EF4-FFF2-40B4-BE49-F238E27FC236}">
              <a16:creationId xmlns:a16="http://schemas.microsoft.com/office/drawing/2014/main" id="{00000000-0008-0000-0000-00008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4" name="AutoShape 1141">
          <a:extLst>
            <a:ext uri="{FF2B5EF4-FFF2-40B4-BE49-F238E27FC236}">
              <a16:creationId xmlns:a16="http://schemas.microsoft.com/office/drawing/2014/main" id="{00000000-0008-0000-0000-00008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5" name="AutoShape 1142">
          <a:extLst>
            <a:ext uri="{FF2B5EF4-FFF2-40B4-BE49-F238E27FC236}">
              <a16:creationId xmlns:a16="http://schemas.microsoft.com/office/drawing/2014/main" id="{00000000-0008-0000-0000-00008B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6" name="AutoShape 1143">
          <a:extLst>
            <a:ext uri="{FF2B5EF4-FFF2-40B4-BE49-F238E27FC236}">
              <a16:creationId xmlns:a16="http://schemas.microsoft.com/office/drawing/2014/main" id="{00000000-0008-0000-0000-00008C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7" name="AutoShape 1144">
          <a:extLst>
            <a:ext uri="{FF2B5EF4-FFF2-40B4-BE49-F238E27FC236}">
              <a16:creationId xmlns:a16="http://schemas.microsoft.com/office/drawing/2014/main" id="{00000000-0008-0000-0000-00008D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8" name="AutoShape 1145">
          <a:extLst>
            <a:ext uri="{FF2B5EF4-FFF2-40B4-BE49-F238E27FC236}">
              <a16:creationId xmlns:a16="http://schemas.microsoft.com/office/drawing/2014/main" id="{00000000-0008-0000-0000-00008E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39" name="AutoShape 1146">
          <a:extLst>
            <a:ext uri="{FF2B5EF4-FFF2-40B4-BE49-F238E27FC236}">
              <a16:creationId xmlns:a16="http://schemas.microsoft.com/office/drawing/2014/main" id="{00000000-0008-0000-0000-00008F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0" name="AutoShape 1147">
          <a:extLst>
            <a:ext uri="{FF2B5EF4-FFF2-40B4-BE49-F238E27FC236}">
              <a16:creationId xmlns:a16="http://schemas.microsoft.com/office/drawing/2014/main" id="{00000000-0008-0000-0000-00009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1" name="AutoShape 1148">
          <a:extLst>
            <a:ext uri="{FF2B5EF4-FFF2-40B4-BE49-F238E27FC236}">
              <a16:creationId xmlns:a16="http://schemas.microsoft.com/office/drawing/2014/main" id="{00000000-0008-0000-0000-00009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2" name="AutoShape 1149">
          <a:extLst>
            <a:ext uri="{FF2B5EF4-FFF2-40B4-BE49-F238E27FC236}">
              <a16:creationId xmlns:a16="http://schemas.microsoft.com/office/drawing/2014/main" id="{00000000-0008-0000-0000-00009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3" name="AutoShape 1150">
          <a:extLst>
            <a:ext uri="{FF2B5EF4-FFF2-40B4-BE49-F238E27FC236}">
              <a16:creationId xmlns:a16="http://schemas.microsoft.com/office/drawing/2014/main" id="{00000000-0008-0000-0000-00009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4" name="AutoShape 1151">
          <a:extLst>
            <a:ext uri="{FF2B5EF4-FFF2-40B4-BE49-F238E27FC236}">
              <a16:creationId xmlns:a16="http://schemas.microsoft.com/office/drawing/2014/main" id="{00000000-0008-0000-0000-00009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5" name="AutoShape 1152">
          <a:extLst>
            <a:ext uri="{FF2B5EF4-FFF2-40B4-BE49-F238E27FC236}">
              <a16:creationId xmlns:a16="http://schemas.microsoft.com/office/drawing/2014/main" id="{00000000-0008-0000-0000-00009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6" name="AutoShape 1153">
          <a:extLst>
            <a:ext uri="{FF2B5EF4-FFF2-40B4-BE49-F238E27FC236}">
              <a16:creationId xmlns:a16="http://schemas.microsoft.com/office/drawing/2014/main" id="{00000000-0008-0000-0000-00009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7" name="AutoShape 1154">
          <a:extLst>
            <a:ext uri="{FF2B5EF4-FFF2-40B4-BE49-F238E27FC236}">
              <a16:creationId xmlns:a16="http://schemas.microsoft.com/office/drawing/2014/main" id="{00000000-0008-0000-0000-00009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8" name="AutoShape 1155">
          <a:extLst>
            <a:ext uri="{FF2B5EF4-FFF2-40B4-BE49-F238E27FC236}">
              <a16:creationId xmlns:a16="http://schemas.microsoft.com/office/drawing/2014/main" id="{00000000-0008-0000-0000-00009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49" name="AutoShape 1156">
          <a:extLst>
            <a:ext uri="{FF2B5EF4-FFF2-40B4-BE49-F238E27FC236}">
              <a16:creationId xmlns:a16="http://schemas.microsoft.com/office/drawing/2014/main" id="{00000000-0008-0000-0000-00009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0" name="AutoShape 1157">
          <a:extLst>
            <a:ext uri="{FF2B5EF4-FFF2-40B4-BE49-F238E27FC236}">
              <a16:creationId xmlns:a16="http://schemas.microsoft.com/office/drawing/2014/main" id="{00000000-0008-0000-0000-00009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1" name="Line 1160">
          <a:extLst>
            <a:ext uri="{FF2B5EF4-FFF2-40B4-BE49-F238E27FC236}">
              <a16:creationId xmlns:a16="http://schemas.microsoft.com/office/drawing/2014/main" id="{00000000-0008-0000-0000-00009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2" name="Line 1161">
          <a:extLst>
            <a:ext uri="{FF2B5EF4-FFF2-40B4-BE49-F238E27FC236}">
              <a16:creationId xmlns:a16="http://schemas.microsoft.com/office/drawing/2014/main" id="{00000000-0008-0000-0000-00009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3" name="Line 1162">
          <a:extLst>
            <a:ext uri="{FF2B5EF4-FFF2-40B4-BE49-F238E27FC236}">
              <a16:creationId xmlns:a16="http://schemas.microsoft.com/office/drawing/2014/main" id="{00000000-0008-0000-0000-00009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4" name="Line 1163">
          <a:extLst>
            <a:ext uri="{FF2B5EF4-FFF2-40B4-BE49-F238E27FC236}">
              <a16:creationId xmlns:a16="http://schemas.microsoft.com/office/drawing/2014/main" id="{00000000-0008-0000-0000-00009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5" name="Line 1164">
          <a:extLst>
            <a:ext uri="{FF2B5EF4-FFF2-40B4-BE49-F238E27FC236}">
              <a16:creationId xmlns:a16="http://schemas.microsoft.com/office/drawing/2014/main" id="{00000000-0008-0000-0000-00009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6" name="Line 1165">
          <a:extLst>
            <a:ext uri="{FF2B5EF4-FFF2-40B4-BE49-F238E27FC236}">
              <a16:creationId xmlns:a16="http://schemas.microsoft.com/office/drawing/2014/main" id="{00000000-0008-0000-0000-0000A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7" name="Line 1166">
          <a:extLst>
            <a:ext uri="{FF2B5EF4-FFF2-40B4-BE49-F238E27FC236}">
              <a16:creationId xmlns:a16="http://schemas.microsoft.com/office/drawing/2014/main" id="{00000000-0008-0000-0000-0000A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8" name="Line 1167">
          <a:extLst>
            <a:ext uri="{FF2B5EF4-FFF2-40B4-BE49-F238E27FC236}">
              <a16:creationId xmlns:a16="http://schemas.microsoft.com/office/drawing/2014/main" id="{00000000-0008-0000-0000-0000A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59" name="Line 1168">
          <a:extLst>
            <a:ext uri="{FF2B5EF4-FFF2-40B4-BE49-F238E27FC236}">
              <a16:creationId xmlns:a16="http://schemas.microsoft.com/office/drawing/2014/main" id="{00000000-0008-0000-0000-0000A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0" name="Line 1169">
          <a:extLst>
            <a:ext uri="{FF2B5EF4-FFF2-40B4-BE49-F238E27FC236}">
              <a16:creationId xmlns:a16="http://schemas.microsoft.com/office/drawing/2014/main" id="{00000000-0008-0000-0000-0000A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1" name="Line 1170">
          <a:extLst>
            <a:ext uri="{FF2B5EF4-FFF2-40B4-BE49-F238E27FC236}">
              <a16:creationId xmlns:a16="http://schemas.microsoft.com/office/drawing/2014/main" id="{00000000-0008-0000-0000-0000A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2" name="Line 1171">
          <a:extLst>
            <a:ext uri="{FF2B5EF4-FFF2-40B4-BE49-F238E27FC236}">
              <a16:creationId xmlns:a16="http://schemas.microsoft.com/office/drawing/2014/main" id="{00000000-0008-0000-0000-0000A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3" name="Line 1172">
          <a:extLst>
            <a:ext uri="{FF2B5EF4-FFF2-40B4-BE49-F238E27FC236}">
              <a16:creationId xmlns:a16="http://schemas.microsoft.com/office/drawing/2014/main" id="{00000000-0008-0000-0000-0000A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4" name="Line 1173">
          <a:extLst>
            <a:ext uri="{FF2B5EF4-FFF2-40B4-BE49-F238E27FC236}">
              <a16:creationId xmlns:a16="http://schemas.microsoft.com/office/drawing/2014/main" id="{00000000-0008-0000-0000-0000A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5" name="Line 1174">
          <a:extLst>
            <a:ext uri="{FF2B5EF4-FFF2-40B4-BE49-F238E27FC236}">
              <a16:creationId xmlns:a16="http://schemas.microsoft.com/office/drawing/2014/main" id="{00000000-0008-0000-0000-0000A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6" name="Line 1175">
          <a:extLst>
            <a:ext uri="{FF2B5EF4-FFF2-40B4-BE49-F238E27FC236}">
              <a16:creationId xmlns:a16="http://schemas.microsoft.com/office/drawing/2014/main" id="{00000000-0008-0000-0000-0000A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7" name="Line 1176">
          <a:extLst>
            <a:ext uri="{FF2B5EF4-FFF2-40B4-BE49-F238E27FC236}">
              <a16:creationId xmlns:a16="http://schemas.microsoft.com/office/drawing/2014/main" id="{00000000-0008-0000-0000-0000A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8" name="Line 1177">
          <a:extLst>
            <a:ext uri="{FF2B5EF4-FFF2-40B4-BE49-F238E27FC236}">
              <a16:creationId xmlns:a16="http://schemas.microsoft.com/office/drawing/2014/main" id="{00000000-0008-0000-0000-0000A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69" name="Line 1178">
          <a:extLst>
            <a:ext uri="{FF2B5EF4-FFF2-40B4-BE49-F238E27FC236}">
              <a16:creationId xmlns:a16="http://schemas.microsoft.com/office/drawing/2014/main" id="{00000000-0008-0000-0000-0000A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0" name="Line 1179">
          <a:extLst>
            <a:ext uri="{FF2B5EF4-FFF2-40B4-BE49-F238E27FC236}">
              <a16:creationId xmlns:a16="http://schemas.microsoft.com/office/drawing/2014/main" id="{00000000-0008-0000-0000-0000A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1" name="Line 1180">
          <a:extLst>
            <a:ext uri="{FF2B5EF4-FFF2-40B4-BE49-F238E27FC236}">
              <a16:creationId xmlns:a16="http://schemas.microsoft.com/office/drawing/2014/main" id="{00000000-0008-0000-0000-0000A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2" name="Line 1181">
          <a:extLst>
            <a:ext uri="{FF2B5EF4-FFF2-40B4-BE49-F238E27FC236}">
              <a16:creationId xmlns:a16="http://schemas.microsoft.com/office/drawing/2014/main" id="{00000000-0008-0000-0000-0000B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3" name="Line 1182">
          <a:extLst>
            <a:ext uri="{FF2B5EF4-FFF2-40B4-BE49-F238E27FC236}">
              <a16:creationId xmlns:a16="http://schemas.microsoft.com/office/drawing/2014/main" id="{00000000-0008-0000-0000-0000B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4" name="Line 1183">
          <a:extLst>
            <a:ext uri="{FF2B5EF4-FFF2-40B4-BE49-F238E27FC236}">
              <a16:creationId xmlns:a16="http://schemas.microsoft.com/office/drawing/2014/main" id="{00000000-0008-0000-0000-0000B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5" name="Line 1184">
          <a:extLst>
            <a:ext uri="{FF2B5EF4-FFF2-40B4-BE49-F238E27FC236}">
              <a16:creationId xmlns:a16="http://schemas.microsoft.com/office/drawing/2014/main" id="{00000000-0008-0000-0000-0000B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6" name="Line 1185">
          <a:extLst>
            <a:ext uri="{FF2B5EF4-FFF2-40B4-BE49-F238E27FC236}">
              <a16:creationId xmlns:a16="http://schemas.microsoft.com/office/drawing/2014/main" id="{00000000-0008-0000-0000-0000B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7" name="Line 1186">
          <a:extLst>
            <a:ext uri="{FF2B5EF4-FFF2-40B4-BE49-F238E27FC236}">
              <a16:creationId xmlns:a16="http://schemas.microsoft.com/office/drawing/2014/main" id="{00000000-0008-0000-0000-0000B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8" name="Line 1187">
          <a:extLst>
            <a:ext uri="{FF2B5EF4-FFF2-40B4-BE49-F238E27FC236}">
              <a16:creationId xmlns:a16="http://schemas.microsoft.com/office/drawing/2014/main" id="{00000000-0008-0000-0000-0000B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79" name="Line 1188">
          <a:extLst>
            <a:ext uri="{FF2B5EF4-FFF2-40B4-BE49-F238E27FC236}">
              <a16:creationId xmlns:a16="http://schemas.microsoft.com/office/drawing/2014/main" id="{00000000-0008-0000-0000-0000B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0" name="Line 1189">
          <a:extLst>
            <a:ext uri="{FF2B5EF4-FFF2-40B4-BE49-F238E27FC236}">
              <a16:creationId xmlns:a16="http://schemas.microsoft.com/office/drawing/2014/main" id="{00000000-0008-0000-0000-0000B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1" name="Line 1190">
          <a:extLst>
            <a:ext uri="{FF2B5EF4-FFF2-40B4-BE49-F238E27FC236}">
              <a16:creationId xmlns:a16="http://schemas.microsoft.com/office/drawing/2014/main" id="{00000000-0008-0000-0000-0000B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2" name="Line 1191">
          <a:extLst>
            <a:ext uri="{FF2B5EF4-FFF2-40B4-BE49-F238E27FC236}">
              <a16:creationId xmlns:a16="http://schemas.microsoft.com/office/drawing/2014/main" id="{00000000-0008-0000-0000-0000B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3" name="Line 1192">
          <a:extLst>
            <a:ext uri="{FF2B5EF4-FFF2-40B4-BE49-F238E27FC236}">
              <a16:creationId xmlns:a16="http://schemas.microsoft.com/office/drawing/2014/main" id="{00000000-0008-0000-0000-0000B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4" name="Line 1193">
          <a:extLst>
            <a:ext uri="{FF2B5EF4-FFF2-40B4-BE49-F238E27FC236}">
              <a16:creationId xmlns:a16="http://schemas.microsoft.com/office/drawing/2014/main" id="{00000000-0008-0000-0000-0000B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5" name="Line 1194">
          <a:extLst>
            <a:ext uri="{FF2B5EF4-FFF2-40B4-BE49-F238E27FC236}">
              <a16:creationId xmlns:a16="http://schemas.microsoft.com/office/drawing/2014/main" id="{00000000-0008-0000-0000-0000B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6" name="Line 1195">
          <a:extLst>
            <a:ext uri="{FF2B5EF4-FFF2-40B4-BE49-F238E27FC236}">
              <a16:creationId xmlns:a16="http://schemas.microsoft.com/office/drawing/2014/main" id="{00000000-0008-0000-0000-0000B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7" name="Line 1196">
          <a:extLst>
            <a:ext uri="{FF2B5EF4-FFF2-40B4-BE49-F238E27FC236}">
              <a16:creationId xmlns:a16="http://schemas.microsoft.com/office/drawing/2014/main" id="{00000000-0008-0000-0000-0000B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8" name="Line 1197">
          <a:extLst>
            <a:ext uri="{FF2B5EF4-FFF2-40B4-BE49-F238E27FC236}">
              <a16:creationId xmlns:a16="http://schemas.microsoft.com/office/drawing/2014/main" id="{00000000-0008-0000-0000-0000C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89" name="Line 1198">
          <a:extLst>
            <a:ext uri="{FF2B5EF4-FFF2-40B4-BE49-F238E27FC236}">
              <a16:creationId xmlns:a16="http://schemas.microsoft.com/office/drawing/2014/main" id="{00000000-0008-0000-0000-0000C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0" name="Line 1199">
          <a:extLst>
            <a:ext uri="{FF2B5EF4-FFF2-40B4-BE49-F238E27FC236}">
              <a16:creationId xmlns:a16="http://schemas.microsoft.com/office/drawing/2014/main" id="{00000000-0008-0000-0000-0000C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1" name="Line 1200">
          <a:extLst>
            <a:ext uri="{FF2B5EF4-FFF2-40B4-BE49-F238E27FC236}">
              <a16:creationId xmlns:a16="http://schemas.microsoft.com/office/drawing/2014/main" id="{00000000-0008-0000-0000-0000C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2" name="Line 1201">
          <a:extLst>
            <a:ext uri="{FF2B5EF4-FFF2-40B4-BE49-F238E27FC236}">
              <a16:creationId xmlns:a16="http://schemas.microsoft.com/office/drawing/2014/main" id="{00000000-0008-0000-0000-0000C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3" name="Line 1202">
          <a:extLst>
            <a:ext uri="{FF2B5EF4-FFF2-40B4-BE49-F238E27FC236}">
              <a16:creationId xmlns:a16="http://schemas.microsoft.com/office/drawing/2014/main" id="{00000000-0008-0000-0000-0000C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4" name="Line 1203">
          <a:extLst>
            <a:ext uri="{FF2B5EF4-FFF2-40B4-BE49-F238E27FC236}">
              <a16:creationId xmlns:a16="http://schemas.microsoft.com/office/drawing/2014/main" id="{00000000-0008-0000-0000-0000C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5" name="Line 1204">
          <a:extLst>
            <a:ext uri="{FF2B5EF4-FFF2-40B4-BE49-F238E27FC236}">
              <a16:creationId xmlns:a16="http://schemas.microsoft.com/office/drawing/2014/main" id="{00000000-0008-0000-0000-0000C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6" name="Line 1205">
          <a:extLst>
            <a:ext uri="{FF2B5EF4-FFF2-40B4-BE49-F238E27FC236}">
              <a16:creationId xmlns:a16="http://schemas.microsoft.com/office/drawing/2014/main" id="{00000000-0008-0000-0000-0000C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7" name="Line 1206">
          <a:extLst>
            <a:ext uri="{FF2B5EF4-FFF2-40B4-BE49-F238E27FC236}">
              <a16:creationId xmlns:a16="http://schemas.microsoft.com/office/drawing/2014/main" id="{00000000-0008-0000-0000-0000C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8" name="Line 1207">
          <a:extLst>
            <a:ext uri="{FF2B5EF4-FFF2-40B4-BE49-F238E27FC236}">
              <a16:creationId xmlns:a16="http://schemas.microsoft.com/office/drawing/2014/main" id="{00000000-0008-0000-0000-0000C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099" name="Line 1208">
          <a:extLst>
            <a:ext uri="{FF2B5EF4-FFF2-40B4-BE49-F238E27FC236}">
              <a16:creationId xmlns:a16="http://schemas.microsoft.com/office/drawing/2014/main" id="{00000000-0008-0000-0000-0000C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0" name="Line 1209">
          <a:extLst>
            <a:ext uri="{FF2B5EF4-FFF2-40B4-BE49-F238E27FC236}">
              <a16:creationId xmlns:a16="http://schemas.microsoft.com/office/drawing/2014/main" id="{00000000-0008-0000-0000-0000C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1" name="Line 1210">
          <a:extLst>
            <a:ext uri="{FF2B5EF4-FFF2-40B4-BE49-F238E27FC236}">
              <a16:creationId xmlns:a16="http://schemas.microsoft.com/office/drawing/2014/main" id="{00000000-0008-0000-0000-0000C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2" name="Line 1211">
          <a:extLst>
            <a:ext uri="{FF2B5EF4-FFF2-40B4-BE49-F238E27FC236}">
              <a16:creationId xmlns:a16="http://schemas.microsoft.com/office/drawing/2014/main" id="{00000000-0008-0000-0000-0000C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3" name="Line 1212">
          <a:extLst>
            <a:ext uri="{FF2B5EF4-FFF2-40B4-BE49-F238E27FC236}">
              <a16:creationId xmlns:a16="http://schemas.microsoft.com/office/drawing/2014/main" id="{00000000-0008-0000-0000-0000C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4" name="Line 1213">
          <a:extLst>
            <a:ext uri="{FF2B5EF4-FFF2-40B4-BE49-F238E27FC236}">
              <a16:creationId xmlns:a16="http://schemas.microsoft.com/office/drawing/2014/main" id="{00000000-0008-0000-0000-0000D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5" name="Line 1214">
          <a:extLst>
            <a:ext uri="{FF2B5EF4-FFF2-40B4-BE49-F238E27FC236}">
              <a16:creationId xmlns:a16="http://schemas.microsoft.com/office/drawing/2014/main" id="{00000000-0008-0000-0000-0000D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6" name="Line 1215">
          <a:extLst>
            <a:ext uri="{FF2B5EF4-FFF2-40B4-BE49-F238E27FC236}">
              <a16:creationId xmlns:a16="http://schemas.microsoft.com/office/drawing/2014/main" id="{00000000-0008-0000-0000-0000D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7" name="Line 1216">
          <a:extLst>
            <a:ext uri="{FF2B5EF4-FFF2-40B4-BE49-F238E27FC236}">
              <a16:creationId xmlns:a16="http://schemas.microsoft.com/office/drawing/2014/main" id="{00000000-0008-0000-0000-0000D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8" name="Line 1217">
          <a:extLst>
            <a:ext uri="{FF2B5EF4-FFF2-40B4-BE49-F238E27FC236}">
              <a16:creationId xmlns:a16="http://schemas.microsoft.com/office/drawing/2014/main" id="{00000000-0008-0000-0000-0000D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09" name="Line 1218">
          <a:extLst>
            <a:ext uri="{FF2B5EF4-FFF2-40B4-BE49-F238E27FC236}">
              <a16:creationId xmlns:a16="http://schemas.microsoft.com/office/drawing/2014/main" id="{00000000-0008-0000-0000-0000D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0" name="Line 1219">
          <a:extLst>
            <a:ext uri="{FF2B5EF4-FFF2-40B4-BE49-F238E27FC236}">
              <a16:creationId xmlns:a16="http://schemas.microsoft.com/office/drawing/2014/main" id="{00000000-0008-0000-0000-0000D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1" name="Line 1220">
          <a:extLst>
            <a:ext uri="{FF2B5EF4-FFF2-40B4-BE49-F238E27FC236}">
              <a16:creationId xmlns:a16="http://schemas.microsoft.com/office/drawing/2014/main" id="{00000000-0008-0000-0000-0000D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2" name="Line 1221">
          <a:extLst>
            <a:ext uri="{FF2B5EF4-FFF2-40B4-BE49-F238E27FC236}">
              <a16:creationId xmlns:a16="http://schemas.microsoft.com/office/drawing/2014/main" id="{00000000-0008-0000-0000-0000D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3" name="Line 1222">
          <a:extLst>
            <a:ext uri="{FF2B5EF4-FFF2-40B4-BE49-F238E27FC236}">
              <a16:creationId xmlns:a16="http://schemas.microsoft.com/office/drawing/2014/main" id="{00000000-0008-0000-0000-0000D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4" name="Line 1223">
          <a:extLst>
            <a:ext uri="{FF2B5EF4-FFF2-40B4-BE49-F238E27FC236}">
              <a16:creationId xmlns:a16="http://schemas.microsoft.com/office/drawing/2014/main" id="{00000000-0008-0000-0000-0000D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5" name="Line 1224">
          <a:extLst>
            <a:ext uri="{FF2B5EF4-FFF2-40B4-BE49-F238E27FC236}">
              <a16:creationId xmlns:a16="http://schemas.microsoft.com/office/drawing/2014/main" id="{00000000-0008-0000-0000-0000D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6" name="Line 1225">
          <a:extLst>
            <a:ext uri="{FF2B5EF4-FFF2-40B4-BE49-F238E27FC236}">
              <a16:creationId xmlns:a16="http://schemas.microsoft.com/office/drawing/2014/main" id="{00000000-0008-0000-0000-0000D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7" name="Line 1226">
          <a:extLst>
            <a:ext uri="{FF2B5EF4-FFF2-40B4-BE49-F238E27FC236}">
              <a16:creationId xmlns:a16="http://schemas.microsoft.com/office/drawing/2014/main" id="{00000000-0008-0000-0000-0000D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8" name="Line 1227">
          <a:extLst>
            <a:ext uri="{FF2B5EF4-FFF2-40B4-BE49-F238E27FC236}">
              <a16:creationId xmlns:a16="http://schemas.microsoft.com/office/drawing/2014/main" id="{00000000-0008-0000-0000-0000D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19" name="Line 1228">
          <a:extLst>
            <a:ext uri="{FF2B5EF4-FFF2-40B4-BE49-F238E27FC236}">
              <a16:creationId xmlns:a16="http://schemas.microsoft.com/office/drawing/2014/main" id="{00000000-0008-0000-0000-0000D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0" name="Line 1229">
          <a:extLst>
            <a:ext uri="{FF2B5EF4-FFF2-40B4-BE49-F238E27FC236}">
              <a16:creationId xmlns:a16="http://schemas.microsoft.com/office/drawing/2014/main" id="{00000000-0008-0000-0000-0000E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1" name="Line 1230">
          <a:extLst>
            <a:ext uri="{FF2B5EF4-FFF2-40B4-BE49-F238E27FC236}">
              <a16:creationId xmlns:a16="http://schemas.microsoft.com/office/drawing/2014/main" id="{00000000-0008-0000-0000-0000E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2" name="Line 1231">
          <a:extLst>
            <a:ext uri="{FF2B5EF4-FFF2-40B4-BE49-F238E27FC236}">
              <a16:creationId xmlns:a16="http://schemas.microsoft.com/office/drawing/2014/main" id="{00000000-0008-0000-0000-0000E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3" name="Line 1232">
          <a:extLst>
            <a:ext uri="{FF2B5EF4-FFF2-40B4-BE49-F238E27FC236}">
              <a16:creationId xmlns:a16="http://schemas.microsoft.com/office/drawing/2014/main" id="{00000000-0008-0000-0000-0000E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4" name="Line 1233">
          <a:extLst>
            <a:ext uri="{FF2B5EF4-FFF2-40B4-BE49-F238E27FC236}">
              <a16:creationId xmlns:a16="http://schemas.microsoft.com/office/drawing/2014/main" id="{00000000-0008-0000-0000-0000E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5" name="Line 1234">
          <a:extLst>
            <a:ext uri="{FF2B5EF4-FFF2-40B4-BE49-F238E27FC236}">
              <a16:creationId xmlns:a16="http://schemas.microsoft.com/office/drawing/2014/main" id="{00000000-0008-0000-0000-0000E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6" name="Line 1235">
          <a:extLst>
            <a:ext uri="{FF2B5EF4-FFF2-40B4-BE49-F238E27FC236}">
              <a16:creationId xmlns:a16="http://schemas.microsoft.com/office/drawing/2014/main" id="{00000000-0008-0000-0000-0000E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7" name="Line 1236">
          <a:extLst>
            <a:ext uri="{FF2B5EF4-FFF2-40B4-BE49-F238E27FC236}">
              <a16:creationId xmlns:a16="http://schemas.microsoft.com/office/drawing/2014/main" id="{00000000-0008-0000-0000-0000E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8" name="Line 1237">
          <a:extLst>
            <a:ext uri="{FF2B5EF4-FFF2-40B4-BE49-F238E27FC236}">
              <a16:creationId xmlns:a16="http://schemas.microsoft.com/office/drawing/2014/main" id="{00000000-0008-0000-0000-0000E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29" name="Line 1238">
          <a:extLst>
            <a:ext uri="{FF2B5EF4-FFF2-40B4-BE49-F238E27FC236}">
              <a16:creationId xmlns:a16="http://schemas.microsoft.com/office/drawing/2014/main" id="{00000000-0008-0000-0000-0000E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0" name="Line 1239">
          <a:extLst>
            <a:ext uri="{FF2B5EF4-FFF2-40B4-BE49-F238E27FC236}">
              <a16:creationId xmlns:a16="http://schemas.microsoft.com/office/drawing/2014/main" id="{00000000-0008-0000-0000-0000E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1" name="Line 1240">
          <a:extLst>
            <a:ext uri="{FF2B5EF4-FFF2-40B4-BE49-F238E27FC236}">
              <a16:creationId xmlns:a16="http://schemas.microsoft.com/office/drawing/2014/main" id="{00000000-0008-0000-0000-0000E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2" name="Line 1241">
          <a:extLst>
            <a:ext uri="{FF2B5EF4-FFF2-40B4-BE49-F238E27FC236}">
              <a16:creationId xmlns:a16="http://schemas.microsoft.com/office/drawing/2014/main" id="{00000000-0008-0000-0000-0000E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3" name="Line 1242">
          <a:extLst>
            <a:ext uri="{FF2B5EF4-FFF2-40B4-BE49-F238E27FC236}">
              <a16:creationId xmlns:a16="http://schemas.microsoft.com/office/drawing/2014/main" id="{00000000-0008-0000-0000-0000E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4" name="Line 1243">
          <a:extLst>
            <a:ext uri="{FF2B5EF4-FFF2-40B4-BE49-F238E27FC236}">
              <a16:creationId xmlns:a16="http://schemas.microsoft.com/office/drawing/2014/main" id="{00000000-0008-0000-0000-0000E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5" name="Line 1244">
          <a:extLst>
            <a:ext uri="{FF2B5EF4-FFF2-40B4-BE49-F238E27FC236}">
              <a16:creationId xmlns:a16="http://schemas.microsoft.com/office/drawing/2014/main" id="{00000000-0008-0000-0000-0000E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6" name="Line 1245">
          <a:extLst>
            <a:ext uri="{FF2B5EF4-FFF2-40B4-BE49-F238E27FC236}">
              <a16:creationId xmlns:a16="http://schemas.microsoft.com/office/drawing/2014/main" id="{00000000-0008-0000-0000-0000F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7" name="Line 1246">
          <a:extLst>
            <a:ext uri="{FF2B5EF4-FFF2-40B4-BE49-F238E27FC236}">
              <a16:creationId xmlns:a16="http://schemas.microsoft.com/office/drawing/2014/main" id="{00000000-0008-0000-0000-0000F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8" name="Line 1247">
          <a:extLst>
            <a:ext uri="{FF2B5EF4-FFF2-40B4-BE49-F238E27FC236}">
              <a16:creationId xmlns:a16="http://schemas.microsoft.com/office/drawing/2014/main" id="{00000000-0008-0000-0000-0000F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39" name="Line 1248">
          <a:extLst>
            <a:ext uri="{FF2B5EF4-FFF2-40B4-BE49-F238E27FC236}">
              <a16:creationId xmlns:a16="http://schemas.microsoft.com/office/drawing/2014/main" id="{00000000-0008-0000-0000-0000F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0" name="Line 1249">
          <a:extLst>
            <a:ext uri="{FF2B5EF4-FFF2-40B4-BE49-F238E27FC236}">
              <a16:creationId xmlns:a16="http://schemas.microsoft.com/office/drawing/2014/main" id="{00000000-0008-0000-0000-0000F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1" name="Line 1250">
          <a:extLst>
            <a:ext uri="{FF2B5EF4-FFF2-40B4-BE49-F238E27FC236}">
              <a16:creationId xmlns:a16="http://schemas.microsoft.com/office/drawing/2014/main" id="{00000000-0008-0000-0000-0000F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2" name="Line 1251">
          <a:extLst>
            <a:ext uri="{FF2B5EF4-FFF2-40B4-BE49-F238E27FC236}">
              <a16:creationId xmlns:a16="http://schemas.microsoft.com/office/drawing/2014/main" id="{00000000-0008-0000-0000-0000F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3" name="Line 1252">
          <a:extLst>
            <a:ext uri="{FF2B5EF4-FFF2-40B4-BE49-F238E27FC236}">
              <a16:creationId xmlns:a16="http://schemas.microsoft.com/office/drawing/2014/main" id="{00000000-0008-0000-0000-0000F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4" name="Line 1253">
          <a:extLst>
            <a:ext uri="{FF2B5EF4-FFF2-40B4-BE49-F238E27FC236}">
              <a16:creationId xmlns:a16="http://schemas.microsoft.com/office/drawing/2014/main" id="{00000000-0008-0000-0000-0000F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5" name="Line 1254">
          <a:extLst>
            <a:ext uri="{FF2B5EF4-FFF2-40B4-BE49-F238E27FC236}">
              <a16:creationId xmlns:a16="http://schemas.microsoft.com/office/drawing/2014/main" id="{00000000-0008-0000-0000-0000F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6" name="Line 1255">
          <a:extLst>
            <a:ext uri="{FF2B5EF4-FFF2-40B4-BE49-F238E27FC236}">
              <a16:creationId xmlns:a16="http://schemas.microsoft.com/office/drawing/2014/main" id="{00000000-0008-0000-0000-0000F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7" name="Line 1256">
          <a:extLst>
            <a:ext uri="{FF2B5EF4-FFF2-40B4-BE49-F238E27FC236}">
              <a16:creationId xmlns:a16="http://schemas.microsoft.com/office/drawing/2014/main" id="{00000000-0008-0000-0000-0000F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8" name="Line 1257">
          <a:extLst>
            <a:ext uri="{FF2B5EF4-FFF2-40B4-BE49-F238E27FC236}">
              <a16:creationId xmlns:a16="http://schemas.microsoft.com/office/drawing/2014/main" id="{00000000-0008-0000-0000-0000F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49" name="Line 1258">
          <a:extLst>
            <a:ext uri="{FF2B5EF4-FFF2-40B4-BE49-F238E27FC236}">
              <a16:creationId xmlns:a16="http://schemas.microsoft.com/office/drawing/2014/main" id="{00000000-0008-0000-0000-0000F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0" name="Line 1259">
          <a:extLst>
            <a:ext uri="{FF2B5EF4-FFF2-40B4-BE49-F238E27FC236}">
              <a16:creationId xmlns:a16="http://schemas.microsoft.com/office/drawing/2014/main" id="{00000000-0008-0000-0000-0000F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1" name="Line 1260">
          <a:extLst>
            <a:ext uri="{FF2B5EF4-FFF2-40B4-BE49-F238E27FC236}">
              <a16:creationId xmlns:a16="http://schemas.microsoft.com/office/drawing/2014/main" id="{00000000-0008-0000-0000-0000F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2" name="Line 1261">
          <a:extLst>
            <a:ext uri="{FF2B5EF4-FFF2-40B4-BE49-F238E27FC236}">
              <a16:creationId xmlns:a16="http://schemas.microsoft.com/office/drawing/2014/main" id="{00000000-0008-0000-0000-00000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3" name="Line 1262">
          <a:extLst>
            <a:ext uri="{FF2B5EF4-FFF2-40B4-BE49-F238E27FC236}">
              <a16:creationId xmlns:a16="http://schemas.microsoft.com/office/drawing/2014/main" id="{00000000-0008-0000-0000-00000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4" name="Line 1263">
          <a:extLst>
            <a:ext uri="{FF2B5EF4-FFF2-40B4-BE49-F238E27FC236}">
              <a16:creationId xmlns:a16="http://schemas.microsoft.com/office/drawing/2014/main" id="{00000000-0008-0000-0000-00000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5" name="Line 1264">
          <a:extLst>
            <a:ext uri="{FF2B5EF4-FFF2-40B4-BE49-F238E27FC236}">
              <a16:creationId xmlns:a16="http://schemas.microsoft.com/office/drawing/2014/main" id="{00000000-0008-0000-0000-00000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6" name="Line 1265">
          <a:extLst>
            <a:ext uri="{FF2B5EF4-FFF2-40B4-BE49-F238E27FC236}">
              <a16:creationId xmlns:a16="http://schemas.microsoft.com/office/drawing/2014/main" id="{00000000-0008-0000-0000-00000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7" name="Line 1266">
          <a:extLst>
            <a:ext uri="{FF2B5EF4-FFF2-40B4-BE49-F238E27FC236}">
              <a16:creationId xmlns:a16="http://schemas.microsoft.com/office/drawing/2014/main" id="{00000000-0008-0000-0000-00000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8" name="Line 1267">
          <a:extLst>
            <a:ext uri="{FF2B5EF4-FFF2-40B4-BE49-F238E27FC236}">
              <a16:creationId xmlns:a16="http://schemas.microsoft.com/office/drawing/2014/main" id="{00000000-0008-0000-0000-00000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59" name="Line 1268">
          <a:extLst>
            <a:ext uri="{FF2B5EF4-FFF2-40B4-BE49-F238E27FC236}">
              <a16:creationId xmlns:a16="http://schemas.microsoft.com/office/drawing/2014/main" id="{00000000-0008-0000-0000-00000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0" name="Line 1269">
          <a:extLst>
            <a:ext uri="{FF2B5EF4-FFF2-40B4-BE49-F238E27FC236}">
              <a16:creationId xmlns:a16="http://schemas.microsoft.com/office/drawing/2014/main" id="{00000000-0008-0000-0000-00000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1" name="Line 1270">
          <a:extLst>
            <a:ext uri="{FF2B5EF4-FFF2-40B4-BE49-F238E27FC236}">
              <a16:creationId xmlns:a16="http://schemas.microsoft.com/office/drawing/2014/main" id="{00000000-0008-0000-0000-00000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2" name="Line 1271">
          <a:extLst>
            <a:ext uri="{FF2B5EF4-FFF2-40B4-BE49-F238E27FC236}">
              <a16:creationId xmlns:a16="http://schemas.microsoft.com/office/drawing/2014/main" id="{00000000-0008-0000-0000-00000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3" name="AutoShape 1272">
          <a:extLst>
            <a:ext uri="{FF2B5EF4-FFF2-40B4-BE49-F238E27FC236}">
              <a16:creationId xmlns:a16="http://schemas.microsoft.com/office/drawing/2014/main" id="{00000000-0008-0000-0000-00000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4" name="AutoShape 1273">
          <a:extLst>
            <a:ext uri="{FF2B5EF4-FFF2-40B4-BE49-F238E27FC236}">
              <a16:creationId xmlns:a16="http://schemas.microsoft.com/office/drawing/2014/main" id="{00000000-0008-0000-0000-00000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5" name="AutoShape 1274">
          <a:extLst>
            <a:ext uri="{FF2B5EF4-FFF2-40B4-BE49-F238E27FC236}">
              <a16:creationId xmlns:a16="http://schemas.microsoft.com/office/drawing/2014/main" id="{00000000-0008-0000-0000-00000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6" name="AutoShape 1275">
          <a:extLst>
            <a:ext uri="{FF2B5EF4-FFF2-40B4-BE49-F238E27FC236}">
              <a16:creationId xmlns:a16="http://schemas.microsoft.com/office/drawing/2014/main" id="{00000000-0008-0000-0000-00000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7" name="AutoShape 1276">
          <a:extLst>
            <a:ext uri="{FF2B5EF4-FFF2-40B4-BE49-F238E27FC236}">
              <a16:creationId xmlns:a16="http://schemas.microsoft.com/office/drawing/2014/main" id="{00000000-0008-0000-0000-00000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8" name="AutoShape 1277">
          <a:extLst>
            <a:ext uri="{FF2B5EF4-FFF2-40B4-BE49-F238E27FC236}">
              <a16:creationId xmlns:a16="http://schemas.microsoft.com/office/drawing/2014/main" id="{00000000-0008-0000-0000-00001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69" name="AutoShape 1278">
          <a:extLst>
            <a:ext uri="{FF2B5EF4-FFF2-40B4-BE49-F238E27FC236}">
              <a16:creationId xmlns:a16="http://schemas.microsoft.com/office/drawing/2014/main" id="{00000000-0008-0000-0000-00001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0" name="AutoShape 1279">
          <a:extLst>
            <a:ext uri="{FF2B5EF4-FFF2-40B4-BE49-F238E27FC236}">
              <a16:creationId xmlns:a16="http://schemas.microsoft.com/office/drawing/2014/main" id="{00000000-0008-0000-0000-00001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1" name="AutoShape 1280">
          <a:extLst>
            <a:ext uri="{FF2B5EF4-FFF2-40B4-BE49-F238E27FC236}">
              <a16:creationId xmlns:a16="http://schemas.microsoft.com/office/drawing/2014/main" id="{00000000-0008-0000-0000-00001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2" name="AutoShape 1281">
          <a:extLst>
            <a:ext uri="{FF2B5EF4-FFF2-40B4-BE49-F238E27FC236}">
              <a16:creationId xmlns:a16="http://schemas.microsoft.com/office/drawing/2014/main" id="{00000000-0008-0000-0000-00001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3" name="AutoShape 1282">
          <a:extLst>
            <a:ext uri="{FF2B5EF4-FFF2-40B4-BE49-F238E27FC236}">
              <a16:creationId xmlns:a16="http://schemas.microsoft.com/office/drawing/2014/main" id="{00000000-0008-0000-0000-00001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4" name="AutoShape 1283">
          <a:extLst>
            <a:ext uri="{FF2B5EF4-FFF2-40B4-BE49-F238E27FC236}">
              <a16:creationId xmlns:a16="http://schemas.microsoft.com/office/drawing/2014/main" id="{00000000-0008-0000-0000-00001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5" name="AutoShape 1284">
          <a:extLst>
            <a:ext uri="{FF2B5EF4-FFF2-40B4-BE49-F238E27FC236}">
              <a16:creationId xmlns:a16="http://schemas.microsoft.com/office/drawing/2014/main" id="{00000000-0008-0000-0000-00001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6" name="AutoShape 1285">
          <a:extLst>
            <a:ext uri="{FF2B5EF4-FFF2-40B4-BE49-F238E27FC236}">
              <a16:creationId xmlns:a16="http://schemas.microsoft.com/office/drawing/2014/main" id="{00000000-0008-0000-0000-00001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7" name="AutoShape 1286">
          <a:extLst>
            <a:ext uri="{FF2B5EF4-FFF2-40B4-BE49-F238E27FC236}">
              <a16:creationId xmlns:a16="http://schemas.microsoft.com/office/drawing/2014/main" id="{00000000-0008-0000-0000-00001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8" name="AutoShape 1287">
          <a:extLst>
            <a:ext uri="{FF2B5EF4-FFF2-40B4-BE49-F238E27FC236}">
              <a16:creationId xmlns:a16="http://schemas.microsoft.com/office/drawing/2014/main" id="{00000000-0008-0000-0000-00001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79" name="AutoShape 1288">
          <a:extLst>
            <a:ext uri="{FF2B5EF4-FFF2-40B4-BE49-F238E27FC236}">
              <a16:creationId xmlns:a16="http://schemas.microsoft.com/office/drawing/2014/main" id="{00000000-0008-0000-0000-00001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0" name="AutoShape 1289">
          <a:extLst>
            <a:ext uri="{FF2B5EF4-FFF2-40B4-BE49-F238E27FC236}">
              <a16:creationId xmlns:a16="http://schemas.microsoft.com/office/drawing/2014/main" id="{00000000-0008-0000-0000-00001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1" name="AutoShape 1290">
          <a:extLst>
            <a:ext uri="{FF2B5EF4-FFF2-40B4-BE49-F238E27FC236}">
              <a16:creationId xmlns:a16="http://schemas.microsoft.com/office/drawing/2014/main" id="{00000000-0008-0000-0000-00001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2" name="AutoShape 1291">
          <a:extLst>
            <a:ext uri="{FF2B5EF4-FFF2-40B4-BE49-F238E27FC236}">
              <a16:creationId xmlns:a16="http://schemas.microsoft.com/office/drawing/2014/main" id="{00000000-0008-0000-0000-00001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3" name="AutoShape 1292">
          <a:extLst>
            <a:ext uri="{FF2B5EF4-FFF2-40B4-BE49-F238E27FC236}">
              <a16:creationId xmlns:a16="http://schemas.microsoft.com/office/drawing/2014/main" id="{00000000-0008-0000-0000-00001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4" name="AutoShape 1293">
          <a:extLst>
            <a:ext uri="{FF2B5EF4-FFF2-40B4-BE49-F238E27FC236}">
              <a16:creationId xmlns:a16="http://schemas.microsoft.com/office/drawing/2014/main" id="{00000000-0008-0000-0000-00002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5" name="AutoShape 1294">
          <a:extLst>
            <a:ext uri="{FF2B5EF4-FFF2-40B4-BE49-F238E27FC236}">
              <a16:creationId xmlns:a16="http://schemas.microsoft.com/office/drawing/2014/main" id="{00000000-0008-0000-0000-00002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6" name="AutoShape 1295">
          <a:extLst>
            <a:ext uri="{FF2B5EF4-FFF2-40B4-BE49-F238E27FC236}">
              <a16:creationId xmlns:a16="http://schemas.microsoft.com/office/drawing/2014/main" id="{00000000-0008-0000-0000-00002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7" name="AutoShape 1296">
          <a:extLst>
            <a:ext uri="{FF2B5EF4-FFF2-40B4-BE49-F238E27FC236}">
              <a16:creationId xmlns:a16="http://schemas.microsoft.com/office/drawing/2014/main" id="{00000000-0008-0000-0000-00002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8" name="AutoShape 1297">
          <a:extLst>
            <a:ext uri="{FF2B5EF4-FFF2-40B4-BE49-F238E27FC236}">
              <a16:creationId xmlns:a16="http://schemas.microsoft.com/office/drawing/2014/main" id="{00000000-0008-0000-0000-00002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89" name="AutoShape 1298">
          <a:extLst>
            <a:ext uri="{FF2B5EF4-FFF2-40B4-BE49-F238E27FC236}">
              <a16:creationId xmlns:a16="http://schemas.microsoft.com/office/drawing/2014/main" id="{00000000-0008-0000-0000-00002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0" name="AutoShape 1299">
          <a:extLst>
            <a:ext uri="{FF2B5EF4-FFF2-40B4-BE49-F238E27FC236}">
              <a16:creationId xmlns:a16="http://schemas.microsoft.com/office/drawing/2014/main" id="{00000000-0008-0000-0000-00002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1" name="AutoShape 1300">
          <a:extLst>
            <a:ext uri="{FF2B5EF4-FFF2-40B4-BE49-F238E27FC236}">
              <a16:creationId xmlns:a16="http://schemas.microsoft.com/office/drawing/2014/main" id="{00000000-0008-0000-0000-00002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2" name="AutoShape 1301">
          <a:extLst>
            <a:ext uri="{FF2B5EF4-FFF2-40B4-BE49-F238E27FC236}">
              <a16:creationId xmlns:a16="http://schemas.microsoft.com/office/drawing/2014/main" id="{00000000-0008-0000-0000-00002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3" name="Line 1304">
          <a:extLst>
            <a:ext uri="{FF2B5EF4-FFF2-40B4-BE49-F238E27FC236}">
              <a16:creationId xmlns:a16="http://schemas.microsoft.com/office/drawing/2014/main" id="{00000000-0008-0000-0000-00002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4" name="Line 1305">
          <a:extLst>
            <a:ext uri="{FF2B5EF4-FFF2-40B4-BE49-F238E27FC236}">
              <a16:creationId xmlns:a16="http://schemas.microsoft.com/office/drawing/2014/main" id="{00000000-0008-0000-0000-00002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5" name="Line 1306">
          <a:extLst>
            <a:ext uri="{FF2B5EF4-FFF2-40B4-BE49-F238E27FC236}">
              <a16:creationId xmlns:a16="http://schemas.microsoft.com/office/drawing/2014/main" id="{00000000-0008-0000-0000-00002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6" name="Line 1307">
          <a:extLst>
            <a:ext uri="{FF2B5EF4-FFF2-40B4-BE49-F238E27FC236}">
              <a16:creationId xmlns:a16="http://schemas.microsoft.com/office/drawing/2014/main" id="{00000000-0008-0000-0000-00002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7" name="Line 1308">
          <a:extLst>
            <a:ext uri="{FF2B5EF4-FFF2-40B4-BE49-F238E27FC236}">
              <a16:creationId xmlns:a16="http://schemas.microsoft.com/office/drawing/2014/main" id="{00000000-0008-0000-0000-00002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8" name="Line 1309">
          <a:extLst>
            <a:ext uri="{FF2B5EF4-FFF2-40B4-BE49-F238E27FC236}">
              <a16:creationId xmlns:a16="http://schemas.microsoft.com/office/drawing/2014/main" id="{00000000-0008-0000-0000-00002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199" name="Line 1310">
          <a:extLst>
            <a:ext uri="{FF2B5EF4-FFF2-40B4-BE49-F238E27FC236}">
              <a16:creationId xmlns:a16="http://schemas.microsoft.com/office/drawing/2014/main" id="{00000000-0008-0000-0000-00002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0" name="Line 1311">
          <a:extLst>
            <a:ext uri="{FF2B5EF4-FFF2-40B4-BE49-F238E27FC236}">
              <a16:creationId xmlns:a16="http://schemas.microsoft.com/office/drawing/2014/main" id="{00000000-0008-0000-0000-00003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1" name="Line 1312">
          <a:extLst>
            <a:ext uri="{FF2B5EF4-FFF2-40B4-BE49-F238E27FC236}">
              <a16:creationId xmlns:a16="http://schemas.microsoft.com/office/drawing/2014/main" id="{00000000-0008-0000-0000-00003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2" name="Line 1313">
          <a:extLst>
            <a:ext uri="{FF2B5EF4-FFF2-40B4-BE49-F238E27FC236}">
              <a16:creationId xmlns:a16="http://schemas.microsoft.com/office/drawing/2014/main" id="{00000000-0008-0000-0000-00003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3" name="Line 1314">
          <a:extLst>
            <a:ext uri="{FF2B5EF4-FFF2-40B4-BE49-F238E27FC236}">
              <a16:creationId xmlns:a16="http://schemas.microsoft.com/office/drawing/2014/main" id="{00000000-0008-0000-0000-00003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4" name="Line 1315">
          <a:extLst>
            <a:ext uri="{FF2B5EF4-FFF2-40B4-BE49-F238E27FC236}">
              <a16:creationId xmlns:a16="http://schemas.microsoft.com/office/drawing/2014/main" id="{00000000-0008-0000-0000-00003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5" name="Line 1316">
          <a:extLst>
            <a:ext uri="{FF2B5EF4-FFF2-40B4-BE49-F238E27FC236}">
              <a16:creationId xmlns:a16="http://schemas.microsoft.com/office/drawing/2014/main" id="{00000000-0008-0000-0000-00003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6" name="Line 1317">
          <a:extLst>
            <a:ext uri="{FF2B5EF4-FFF2-40B4-BE49-F238E27FC236}">
              <a16:creationId xmlns:a16="http://schemas.microsoft.com/office/drawing/2014/main" id="{00000000-0008-0000-0000-00003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7" name="Line 1318">
          <a:extLst>
            <a:ext uri="{FF2B5EF4-FFF2-40B4-BE49-F238E27FC236}">
              <a16:creationId xmlns:a16="http://schemas.microsoft.com/office/drawing/2014/main" id="{00000000-0008-0000-0000-00003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8" name="Line 1319">
          <a:extLst>
            <a:ext uri="{FF2B5EF4-FFF2-40B4-BE49-F238E27FC236}">
              <a16:creationId xmlns:a16="http://schemas.microsoft.com/office/drawing/2014/main" id="{00000000-0008-0000-0000-00003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09" name="Line 1320">
          <a:extLst>
            <a:ext uri="{FF2B5EF4-FFF2-40B4-BE49-F238E27FC236}">
              <a16:creationId xmlns:a16="http://schemas.microsoft.com/office/drawing/2014/main" id="{00000000-0008-0000-0000-00003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0" name="Line 1321">
          <a:extLst>
            <a:ext uri="{FF2B5EF4-FFF2-40B4-BE49-F238E27FC236}">
              <a16:creationId xmlns:a16="http://schemas.microsoft.com/office/drawing/2014/main" id="{00000000-0008-0000-0000-00003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1" name="Line 1322">
          <a:extLst>
            <a:ext uri="{FF2B5EF4-FFF2-40B4-BE49-F238E27FC236}">
              <a16:creationId xmlns:a16="http://schemas.microsoft.com/office/drawing/2014/main" id="{00000000-0008-0000-0000-00003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2" name="Line 1323">
          <a:extLst>
            <a:ext uri="{FF2B5EF4-FFF2-40B4-BE49-F238E27FC236}">
              <a16:creationId xmlns:a16="http://schemas.microsoft.com/office/drawing/2014/main" id="{00000000-0008-0000-0000-00003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3" name="Line 1324">
          <a:extLst>
            <a:ext uri="{FF2B5EF4-FFF2-40B4-BE49-F238E27FC236}">
              <a16:creationId xmlns:a16="http://schemas.microsoft.com/office/drawing/2014/main" id="{00000000-0008-0000-0000-00003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4" name="Line 1325">
          <a:extLst>
            <a:ext uri="{FF2B5EF4-FFF2-40B4-BE49-F238E27FC236}">
              <a16:creationId xmlns:a16="http://schemas.microsoft.com/office/drawing/2014/main" id="{00000000-0008-0000-0000-00003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5" name="Line 1326">
          <a:extLst>
            <a:ext uri="{FF2B5EF4-FFF2-40B4-BE49-F238E27FC236}">
              <a16:creationId xmlns:a16="http://schemas.microsoft.com/office/drawing/2014/main" id="{00000000-0008-0000-0000-00003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6" name="Line 1327">
          <a:extLst>
            <a:ext uri="{FF2B5EF4-FFF2-40B4-BE49-F238E27FC236}">
              <a16:creationId xmlns:a16="http://schemas.microsoft.com/office/drawing/2014/main" id="{00000000-0008-0000-0000-00004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7" name="Line 1328">
          <a:extLst>
            <a:ext uri="{FF2B5EF4-FFF2-40B4-BE49-F238E27FC236}">
              <a16:creationId xmlns:a16="http://schemas.microsoft.com/office/drawing/2014/main" id="{00000000-0008-0000-0000-00004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8" name="Line 1329">
          <a:extLst>
            <a:ext uri="{FF2B5EF4-FFF2-40B4-BE49-F238E27FC236}">
              <a16:creationId xmlns:a16="http://schemas.microsoft.com/office/drawing/2014/main" id="{00000000-0008-0000-0000-00004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19" name="Line 1330">
          <a:extLst>
            <a:ext uri="{FF2B5EF4-FFF2-40B4-BE49-F238E27FC236}">
              <a16:creationId xmlns:a16="http://schemas.microsoft.com/office/drawing/2014/main" id="{00000000-0008-0000-0000-00004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0" name="Line 1331">
          <a:extLst>
            <a:ext uri="{FF2B5EF4-FFF2-40B4-BE49-F238E27FC236}">
              <a16:creationId xmlns:a16="http://schemas.microsoft.com/office/drawing/2014/main" id="{00000000-0008-0000-0000-00004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1" name="Line 1332">
          <a:extLst>
            <a:ext uri="{FF2B5EF4-FFF2-40B4-BE49-F238E27FC236}">
              <a16:creationId xmlns:a16="http://schemas.microsoft.com/office/drawing/2014/main" id="{00000000-0008-0000-0000-00004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2" name="Line 1333">
          <a:extLst>
            <a:ext uri="{FF2B5EF4-FFF2-40B4-BE49-F238E27FC236}">
              <a16:creationId xmlns:a16="http://schemas.microsoft.com/office/drawing/2014/main" id="{00000000-0008-0000-0000-00004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3" name="Line 1334">
          <a:extLst>
            <a:ext uri="{FF2B5EF4-FFF2-40B4-BE49-F238E27FC236}">
              <a16:creationId xmlns:a16="http://schemas.microsoft.com/office/drawing/2014/main" id="{00000000-0008-0000-0000-00004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4" name="Line 1335">
          <a:extLst>
            <a:ext uri="{FF2B5EF4-FFF2-40B4-BE49-F238E27FC236}">
              <a16:creationId xmlns:a16="http://schemas.microsoft.com/office/drawing/2014/main" id="{00000000-0008-0000-0000-00004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5" name="Line 1336">
          <a:extLst>
            <a:ext uri="{FF2B5EF4-FFF2-40B4-BE49-F238E27FC236}">
              <a16:creationId xmlns:a16="http://schemas.microsoft.com/office/drawing/2014/main" id="{00000000-0008-0000-0000-00004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6" name="Line 1337">
          <a:extLst>
            <a:ext uri="{FF2B5EF4-FFF2-40B4-BE49-F238E27FC236}">
              <a16:creationId xmlns:a16="http://schemas.microsoft.com/office/drawing/2014/main" id="{00000000-0008-0000-0000-00004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7" name="Line 1338">
          <a:extLst>
            <a:ext uri="{FF2B5EF4-FFF2-40B4-BE49-F238E27FC236}">
              <a16:creationId xmlns:a16="http://schemas.microsoft.com/office/drawing/2014/main" id="{00000000-0008-0000-0000-00004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8" name="Line 1339">
          <a:extLst>
            <a:ext uri="{FF2B5EF4-FFF2-40B4-BE49-F238E27FC236}">
              <a16:creationId xmlns:a16="http://schemas.microsoft.com/office/drawing/2014/main" id="{00000000-0008-0000-0000-00004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29" name="Line 1340">
          <a:extLst>
            <a:ext uri="{FF2B5EF4-FFF2-40B4-BE49-F238E27FC236}">
              <a16:creationId xmlns:a16="http://schemas.microsoft.com/office/drawing/2014/main" id="{00000000-0008-0000-0000-00004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0" name="Line 1341">
          <a:extLst>
            <a:ext uri="{FF2B5EF4-FFF2-40B4-BE49-F238E27FC236}">
              <a16:creationId xmlns:a16="http://schemas.microsoft.com/office/drawing/2014/main" id="{00000000-0008-0000-0000-00004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1" name="Line 1342">
          <a:extLst>
            <a:ext uri="{FF2B5EF4-FFF2-40B4-BE49-F238E27FC236}">
              <a16:creationId xmlns:a16="http://schemas.microsoft.com/office/drawing/2014/main" id="{00000000-0008-0000-0000-00004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2" name="Line 1343">
          <a:extLst>
            <a:ext uri="{FF2B5EF4-FFF2-40B4-BE49-F238E27FC236}">
              <a16:creationId xmlns:a16="http://schemas.microsoft.com/office/drawing/2014/main" id="{00000000-0008-0000-0000-00005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3" name="Line 1344">
          <a:extLst>
            <a:ext uri="{FF2B5EF4-FFF2-40B4-BE49-F238E27FC236}">
              <a16:creationId xmlns:a16="http://schemas.microsoft.com/office/drawing/2014/main" id="{00000000-0008-0000-0000-00005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4" name="Line 1345">
          <a:extLst>
            <a:ext uri="{FF2B5EF4-FFF2-40B4-BE49-F238E27FC236}">
              <a16:creationId xmlns:a16="http://schemas.microsoft.com/office/drawing/2014/main" id="{00000000-0008-0000-0000-00005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5" name="Line 1346">
          <a:extLst>
            <a:ext uri="{FF2B5EF4-FFF2-40B4-BE49-F238E27FC236}">
              <a16:creationId xmlns:a16="http://schemas.microsoft.com/office/drawing/2014/main" id="{00000000-0008-0000-0000-00005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6" name="Line 1347">
          <a:extLst>
            <a:ext uri="{FF2B5EF4-FFF2-40B4-BE49-F238E27FC236}">
              <a16:creationId xmlns:a16="http://schemas.microsoft.com/office/drawing/2014/main" id="{00000000-0008-0000-0000-00005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7" name="Line 1348">
          <a:extLst>
            <a:ext uri="{FF2B5EF4-FFF2-40B4-BE49-F238E27FC236}">
              <a16:creationId xmlns:a16="http://schemas.microsoft.com/office/drawing/2014/main" id="{00000000-0008-0000-0000-00005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8" name="Line 1349">
          <a:extLst>
            <a:ext uri="{FF2B5EF4-FFF2-40B4-BE49-F238E27FC236}">
              <a16:creationId xmlns:a16="http://schemas.microsoft.com/office/drawing/2014/main" id="{00000000-0008-0000-0000-00005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39" name="Line 1350">
          <a:extLst>
            <a:ext uri="{FF2B5EF4-FFF2-40B4-BE49-F238E27FC236}">
              <a16:creationId xmlns:a16="http://schemas.microsoft.com/office/drawing/2014/main" id="{00000000-0008-0000-0000-00005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0" name="Line 1351">
          <a:extLst>
            <a:ext uri="{FF2B5EF4-FFF2-40B4-BE49-F238E27FC236}">
              <a16:creationId xmlns:a16="http://schemas.microsoft.com/office/drawing/2014/main" id="{00000000-0008-0000-0000-00005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1" name="Line 1352">
          <a:extLst>
            <a:ext uri="{FF2B5EF4-FFF2-40B4-BE49-F238E27FC236}">
              <a16:creationId xmlns:a16="http://schemas.microsoft.com/office/drawing/2014/main" id="{00000000-0008-0000-0000-00005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2" name="Line 1353">
          <a:extLst>
            <a:ext uri="{FF2B5EF4-FFF2-40B4-BE49-F238E27FC236}">
              <a16:creationId xmlns:a16="http://schemas.microsoft.com/office/drawing/2014/main" id="{00000000-0008-0000-0000-00005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3" name="Line 1354">
          <a:extLst>
            <a:ext uri="{FF2B5EF4-FFF2-40B4-BE49-F238E27FC236}">
              <a16:creationId xmlns:a16="http://schemas.microsoft.com/office/drawing/2014/main" id="{00000000-0008-0000-0000-00005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4" name="Line 1355">
          <a:extLst>
            <a:ext uri="{FF2B5EF4-FFF2-40B4-BE49-F238E27FC236}">
              <a16:creationId xmlns:a16="http://schemas.microsoft.com/office/drawing/2014/main" id="{00000000-0008-0000-0000-00005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5" name="Line 1356">
          <a:extLst>
            <a:ext uri="{FF2B5EF4-FFF2-40B4-BE49-F238E27FC236}">
              <a16:creationId xmlns:a16="http://schemas.microsoft.com/office/drawing/2014/main" id="{00000000-0008-0000-0000-00005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6" name="Line 1357">
          <a:extLst>
            <a:ext uri="{FF2B5EF4-FFF2-40B4-BE49-F238E27FC236}">
              <a16:creationId xmlns:a16="http://schemas.microsoft.com/office/drawing/2014/main" id="{00000000-0008-0000-0000-00005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7" name="Line 1358">
          <a:extLst>
            <a:ext uri="{FF2B5EF4-FFF2-40B4-BE49-F238E27FC236}">
              <a16:creationId xmlns:a16="http://schemas.microsoft.com/office/drawing/2014/main" id="{00000000-0008-0000-0000-00005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8" name="Line 1359">
          <a:extLst>
            <a:ext uri="{FF2B5EF4-FFF2-40B4-BE49-F238E27FC236}">
              <a16:creationId xmlns:a16="http://schemas.microsoft.com/office/drawing/2014/main" id="{00000000-0008-0000-0000-00006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49" name="Line 1360">
          <a:extLst>
            <a:ext uri="{FF2B5EF4-FFF2-40B4-BE49-F238E27FC236}">
              <a16:creationId xmlns:a16="http://schemas.microsoft.com/office/drawing/2014/main" id="{00000000-0008-0000-0000-00006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0" name="Line 1361">
          <a:extLst>
            <a:ext uri="{FF2B5EF4-FFF2-40B4-BE49-F238E27FC236}">
              <a16:creationId xmlns:a16="http://schemas.microsoft.com/office/drawing/2014/main" id="{00000000-0008-0000-0000-00006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1" name="Line 1362">
          <a:extLst>
            <a:ext uri="{FF2B5EF4-FFF2-40B4-BE49-F238E27FC236}">
              <a16:creationId xmlns:a16="http://schemas.microsoft.com/office/drawing/2014/main" id="{00000000-0008-0000-0000-00006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2" name="Line 1363">
          <a:extLst>
            <a:ext uri="{FF2B5EF4-FFF2-40B4-BE49-F238E27FC236}">
              <a16:creationId xmlns:a16="http://schemas.microsoft.com/office/drawing/2014/main" id="{00000000-0008-0000-0000-00006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3" name="Line 1364">
          <a:extLst>
            <a:ext uri="{FF2B5EF4-FFF2-40B4-BE49-F238E27FC236}">
              <a16:creationId xmlns:a16="http://schemas.microsoft.com/office/drawing/2014/main" id="{00000000-0008-0000-0000-00006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4" name="Line 1365">
          <a:extLst>
            <a:ext uri="{FF2B5EF4-FFF2-40B4-BE49-F238E27FC236}">
              <a16:creationId xmlns:a16="http://schemas.microsoft.com/office/drawing/2014/main" id="{00000000-0008-0000-0000-00006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5" name="Line 1366">
          <a:extLst>
            <a:ext uri="{FF2B5EF4-FFF2-40B4-BE49-F238E27FC236}">
              <a16:creationId xmlns:a16="http://schemas.microsoft.com/office/drawing/2014/main" id="{00000000-0008-0000-0000-00006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6" name="Line 1367">
          <a:extLst>
            <a:ext uri="{FF2B5EF4-FFF2-40B4-BE49-F238E27FC236}">
              <a16:creationId xmlns:a16="http://schemas.microsoft.com/office/drawing/2014/main" id="{00000000-0008-0000-0000-00006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7" name="Line 1368">
          <a:extLst>
            <a:ext uri="{FF2B5EF4-FFF2-40B4-BE49-F238E27FC236}">
              <a16:creationId xmlns:a16="http://schemas.microsoft.com/office/drawing/2014/main" id="{00000000-0008-0000-0000-00006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8" name="Line 1369">
          <a:extLst>
            <a:ext uri="{FF2B5EF4-FFF2-40B4-BE49-F238E27FC236}">
              <a16:creationId xmlns:a16="http://schemas.microsoft.com/office/drawing/2014/main" id="{00000000-0008-0000-0000-00006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59" name="Line 1370">
          <a:extLst>
            <a:ext uri="{FF2B5EF4-FFF2-40B4-BE49-F238E27FC236}">
              <a16:creationId xmlns:a16="http://schemas.microsoft.com/office/drawing/2014/main" id="{00000000-0008-0000-0000-00006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0" name="Line 1371">
          <a:extLst>
            <a:ext uri="{FF2B5EF4-FFF2-40B4-BE49-F238E27FC236}">
              <a16:creationId xmlns:a16="http://schemas.microsoft.com/office/drawing/2014/main" id="{00000000-0008-0000-0000-00006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1" name="Line 1372">
          <a:extLst>
            <a:ext uri="{FF2B5EF4-FFF2-40B4-BE49-F238E27FC236}">
              <a16:creationId xmlns:a16="http://schemas.microsoft.com/office/drawing/2014/main" id="{00000000-0008-0000-0000-00006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2" name="Line 1373">
          <a:extLst>
            <a:ext uri="{FF2B5EF4-FFF2-40B4-BE49-F238E27FC236}">
              <a16:creationId xmlns:a16="http://schemas.microsoft.com/office/drawing/2014/main" id="{00000000-0008-0000-0000-00006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3" name="Line 1374">
          <a:extLst>
            <a:ext uri="{FF2B5EF4-FFF2-40B4-BE49-F238E27FC236}">
              <a16:creationId xmlns:a16="http://schemas.microsoft.com/office/drawing/2014/main" id="{00000000-0008-0000-0000-00006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4" name="Line 1375">
          <a:extLst>
            <a:ext uri="{FF2B5EF4-FFF2-40B4-BE49-F238E27FC236}">
              <a16:creationId xmlns:a16="http://schemas.microsoft.com/office/drawing/2014/main" id="{00000000-0008-0000-0000-00007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5" name="Line 1376">
          <a:extLst>
            <a:ext uri="{FF2B5EF4-FFF2-40B4-BE49-F238E27FC236}">
              <a16:creationId xmlns:a16="http://schemas.microsoft.com/office/drawing/2014/main" id="{00000000-0008-0000-0000-00007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6" name="Line 1377">
          <a:extLst>
            <a:ext uri="{FF2B5EF4-FFF2-40B4-BE49-F238E27FC236}">
              <a16:creationId xmlns:a16="http://schemas.microsoft.com/office/drawing/2014/main" id="{00000000-0008-0000-0000-00007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7" name="Line 1378">
          <a:extLst>
            <a:ext uri="{FF2B5EF4-FFF2-40B4-BE49-F238E27FC236}">
              <a16:creationId xmlns:a16="http://schemas.microsoft.com/office/drawing/2014/main" id="{00000000-0008-0000-0000-00007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8" name="Line 1379">
          <a:extLst>
            <a:ext uri="{FF2B5EF4-FFF2-40B4-BE49-F238E27FC236}">
              <a16:creationId xmlns:a16="http://schemas.microsoft.com/office/drawing/2014/main" id="{00000000-0008-0000-0000-00007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69" name="Line 1380">
          <a:extLst>
            <a:ext uri="{FF2B5EF4-FFF2-40B4-BE49-F238E27FC236}">
              <a16:creationId xmlns:a16="http://schemas.microsoft.com/office/drawing/2014/main" id="{00000000-0008-0000-0000-00007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0" name="Line 1381">
          <a:extLst>
            <a:ext uri="{FF2B5EF4-FFF2-40B4-BE49-F238E27FC236}">
              <a16:creationId xmlns:a16="http://schemas.microsoft.com/office/drawing/2014/main" id="{00000000-0008-0000-0000-00007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1" name="Line 1382">
          <a:extLst>
            <a:ext uri="{FF2B5EF4-FFF2-40B4-BE49-F238E27FC236}">
              <a16:creationId xmlns:a16="http://schemas.microsoft.com/office/drawing/2014/main" id="{00000000-0008-0000-0000-00007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2" name="Line 1383">
          <a:extLst>
            <a:ext uri="{FF2B5EF4-FFF2-40B4-BE49-F238E27FC236}">
              <a16:creationId xmlns:a16="http://schemas.microsoft.com/office/drawing/2014/main" id="{00000000-0008-0000-0000-00007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3" name="Line 1384">
          <a:extLst>
            <a:ext uri="{FF2B5EF4-FFF2-40B4-BE49-F238E27FC236}">
              <a16:creationId xmlns:a16="http://schemas.microsoft.com/office/drawing/2014/main" id="{00000000-0008-0000-0000-00007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4" name="Line 1385">
          <a:extLst>
            <a:ext uri="{FF2B5EF4-FFF2-40B4-BE49-F238E27FC236}">
              <a16:creationId xmlns:a16="http://schemas.microsoft.com/office/drawing/2014/main" id="{00000000-0008-0000-0000-00007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5" name="Line 1386">
          <a:extLst>
            <a:ext uri="{FF2B5EF4-FFF2-40B4-BE49-F238E27FC236}">
              <a16:creationId xmlns:a16="http://schemas.microsoft.com/office/drawing/2014/main" id="{00000000-0008-0000-0000-00007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6" name="Line 1387">
          <a:extLst>
            <a:ext uri="{FF2B5EF4-FFF2-40B4-BE49-F238E27FC236}">
              <a16:creationId xmlns:a16="http://schemas.microsoft.com/office/drawing/2014/main" id="{00000000-0008-0000-0000-00007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7" name="Line 1388">
          <a:extLst>
            <a:ext uri="{FF2B5EF4-FFF2-40B4-BE49-F238E27FC236}">
              <a16:creationId xmlns:a16="http://schemas.microsoft.com/office/drawing/2014/main" id="{00000000-0008-0000-0000-00007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8" name="Line 1389">
          <a:extLst>
            <a:ext uri="{FF2B5EF4-FFF2-40B4-BE49-F238E27FC236}">
              <a16:creationId xmlns:a16="http://schemas.microsoft.com/office/drawing/2014/main" id="{00000000-0008-0000-0000-00007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79" name="Line 1390">
          <a:extLst>
            <a:ext uri="{FF2B5EF4-FFF2-40B4-BE49-F238E27FC236}">
              <a16:creationId xmlns:a16="http://schemas.microsoft.com/office/drawing/2014/main" id="{00000000-0008-0000-0000-00007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0" name="Line 1391">
          <a:extLst>
            <a:ext uri="{FF2B5EF4-FFF2-40B4-BE49-F238E27FC236}">
              <a16:creationId xmlns:a16="http://schemas.microsoft.com/office/drawing/2014/main" id="{00000000-0008-0000-0000-00008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1" name="Line 1392">
          <a:extLst>
            <a:ext uri="{FF2B5EF4-FFF2-40B4-BE49-F238E27FC236}">
              <a16:creationId xmlns:a16="http://schemas.microsoft.com/office/drawing/2014/main" id="{00000000-0008-0000-0000-00008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2" name="Line 1393">
          <a:extLst>
            <a:ext uri="{FF2B5EF4-FFF2-40B4-BE49-F238E27FC236}">
              <a16:creationId xmlns:a16="http://schemas.microsoft.com/office/drawing/2014/main" id="{00000000-0008-0000-0000-00008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3" name="Line 1394">
          <a:extLst>
            <a:ext uri="{FF2B5EF4-FFF2-40B4-BE49-F238E27FC236}">
              <a16:creationId xmlns:a16="http://schemas.microsoft.com/office/drawing/2014/main" id="{00000000-0008-0000-0000-00008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4" name="Line 1395">
          <a:extLst>
            <a:ext uri="{FF2B5EF4-FFF2-40B4-BE49-F238E27FC236}">
              <a16:creationId xmlns:a16="http://schemas.microsoft.com/office/drawing/2014/main" id="{00000000-0008-0000-0000-00008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5" name="Line 1396">
          <a:extLst>
            <a:ext uri="{FF2B5EF4-FFF2-40B4-BE49-F238E27FC236}">
              <a16:creationId xmlns:a16="http://schemas.microsoft.com/office/drawing/2014/main" id="{00000000-0008-0000-0000-00008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6" name="Line 1397">
          <a:extLst>
            <a:ext uri="{FF2B5EF4-FFF2-40B4-BE49-F238E27FC236}">
              <a16:creationId xmlns:a16="http://schemas.microsoft.com/office/drawing/2014/main" id="{00000000-0008-0000-0000-00008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7" name="Line 1398">
          <a:extLst>
            <a:ext uri="{FF2B5EF4-FFF2-40B4-BE49-F238E27FC236}">
              <a16:creationId xmlns:a16="http://schemas.microsoft.com/office/drawing/2014/main" id="{00000000-0008-0000-0000-00008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8" name="Line 1399">
          <a:extLst>
            <a:ext uri="{FF2B5EF4-FFF2-40B4-BE49-F238E27FC236}">
              <a16:creationId xmlns:a16="http://schemas.microsoft.com/office/drawing/2014/main" id="{00000000-0008-0000-0000-00008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89" name="Line 1400">
          <a:extLst>
            <a:ext uri="{FF2B5EF4-FFF2-40B4-BE49-F238E27FC236}">
              <a16:creationId xmlns:a16="http://schemas.microsoft.com/office/drawing/2014/main" id="{00000000-0008-0000-0000-00008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0" name="Line 1401">
          <a:extLst>
            <a:ext uri="{FF2B5EF4-FFF2-40B4-BE49-F238E27FC236}">
              <a16:creationId xmlns:a16="http://schemas.microsoft.com/office/drawing/2014/main" id="{00000000-0008-0000-0000-00008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1" name="Line 1402">
          <a:extLst>
            <a:ext uri="{FF2B5EF4-FFF2-40B4-BE49-F238E27FC236}">
              <a16:creationId xmlns:a16="http://schemas.microsoft.com/office/drawing/2014/main" id="{00000000-0008-0000-0000-00008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2" name="Line 1403">
          <a:extLst>
            <a:ext uri="{FF2B5EF4-FFF2-40B4-BE49-F238E27FC236}">
              <a16:creationId xmlns:a16="http://schemas.microsoft.com/office/drawing/2014/main" id="{00000000-0008-0000-0000-00008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3" name="Line 1404">
          <a:extLst>
            <a:ext uri="{FF2B5EF4-FFF2-40B4-BE49-F238E27FC236}">
              <a16:creationId xmlns:a16="http://schemas.microsoft.com/office/drawing/2014/main" id="{00000000-0008-0000-0000-00008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4" name="Line 1405">
          <a:extLst>
            <a:ext uri="{FF2B5EF4-FFF2-40B4-BE49-F238E27FC236}">
              <a16:creationId xmlns:a16="http://schemas.microsoft.com/office/drawing/2014/main" id="{00000000-0008-0000-0000-00008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5" name="Line 1406">
          <a:extLst>
            <a:ext uri="{FF2B5EF4-FFF2-40B4-BE49-F238E27FC236}">
              <a16:creationId xmlns:a16="http://schemas.microsoft.com/office/drawing/2014/main" id="{00000000-0008-0000-0000-00008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6" name="Line 1407">
          <a:extLst>
            <a:ext uri="{FF2B5EF4-FFF2-40B4-BE49-F238E27FC236}">
              <a16:creationId xmlns:a16="http://schemas.microsoft.com/office/drawing/2014/main" id="{00000000-0008-0000-0000-00009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7" name="Line 1408">
          <a:extLst>
            <a:ext uri="{FF2B5EF4-FFF2-40B4-BE49-F238E27FC236}">
              <a16:creationId xmlns:a16="http://schemas.microsoft.com/office/drawing/2014/main" id="{00000000-0008-0000-0000-00009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8" name="Line 1409">
          <a:extLst>
            <a:ext uri="{FF2B5EF4-FFF2-40B4-BE49-F238E27FC236}">
              <a16:creationId xmlns:a16="http://schemas.microsoft.com/office/drawing/2014/main" id="{00000000-0008-0000-0000-00009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299" name="Line 1410">
          <a:extLst>
            <a:ext uri="{FF2B5EF4-FFF2-40B4-BE49-F238E27FC236}">
              <a16:creationId xmlns:a16="http://schemas.microsoft.com/office/drawing/2014/main" id="{00000000-0008-0000-0000-00009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0" name="Line 1411">
          <a:extLst>
            <a:ext uri="{FF2B5EF4-FFF2-40B4-BE49-F238E27FC236}">
              <a16:creationId xmlns:a16="http://schemas.microsoft.com/office/drawing/2014/main" id="{00000000-0008-0000-0000-00009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1" name="Line 1412">
          <a:extLst>
            <a:ext uri="{FF2B5EF4-FFF2-40B4-BE49-F238E27FC236}">
              <a16:creationId xmlns:a16="http://schemas.microsoft.com/office/drawing/2014/main" id="{00000000-0008-0000-0000-00009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2" name="Line 1413">
          <a:extLst>
            <a:ext uri="{FF2B5EF4-FFF2-40B4-BE49-F238E27FC236}">
              <a16:creationId xmlns:a16="http://schemas.microsoft.com/office/drawing/2014/main" id="{00000000-0008-0000-0000-00009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3" name="Line 1414">
          <a:extLst>
            <a:ext uri="{FF2B5EF4-FFF2-40B4-BE49-F238E27FC236}">
              <a16:creationId xmlns:a16="http://schemas.microsoft.com/office/drawing/2014/main" id="{00000000-0008-0000-0000-00009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4" name="Line 1415">
          <a:extLst>
            <a:ext uri="{FF2B5EF4-FFF2-40B4-BE49-F238E27FC236}">
              <a16:creationId xmlns:a16="http://schemas.microsoft.com/office/drawing/2014/main" id="{00000000-0008-0000-0000-00009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5" name="AutoShape 1416">
          <a:extLst>
            <a:ext uri="{FF2B5EF4-FFF2-40B4-BE49-F238E27FC236}">
              <a16:creationId xmlns:a16="http://schemas.microsoft.com/office/drawing/2014/main" id="{00000000-0008-0000-0000-00009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6" name="AutoShape 1417">
          <a:extLst>
            <a:ext uri="{FF2B5EF4-FFF2-40B4-BE49-F238E27FC236}">
              <a16:creationId xmlns:a16="http://schemas.microsoft.com/office/drawing/2014/main" id="{00000000-0008-0000-0000-00009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7" name="AutoShape 1418">
          <a:extLst>
            <a:ext uri="{FF2B5EF4-FFF2-40B4-BE49-F238E27FC236}">
              <a16:creationId xmlns:a16="http://schemas.microsoft.com/office/drawing/2014/main" id="{00000000-0008-0000-0000-00009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8" name="AutoShape 1419">
          <a:extLst>
            <a:ext uri="{FF2B5EF4-FFF2-40B4-BE49-F238E27FC236}">
              <a16:creationId xmlns:a16="http://schemas.microsoft.com/office/drawing/2014/main" id="{00000000-0008-0000-0000-00009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09" name="AutoShape 1420">
          <a:extLst>
            <a:ext uri="{FF2B5EF4-FFF2-40B4-BE49-F238E27FC236}">
              <a16:creationId xmlns:a16="http://schemas.microsoft.com/office/drawing/2014/main" id="{00000000-0008-0000-0000-00009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0" name="AutoShape 1421">
          <a:extLst>
            <a:ext uri="{FF2B5EF4-FFF2-40B4-BE49-F238E27FC236}">
              <a16:creationId xmlns:a16="http://schemas.microsoft.com/office/drawing/2014/main" id="{00000000-0008-0000-0000-00009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1" name="AutoShape 1422">
          <a:extLst>
            <a:ext uri="{FF2B5EF4-FFF2-40B4-BE49-F238E27FC236}">
              <a16:creationId xmlns:a16="http://schemas.microsoft.com/office/drawing/2014/main" id="{00000000-0008-0000-0000-00009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2" name="AutoShape 1423">
          <a:extLst>
            <a:ext uri="{FF2B5EF4-FFF2-40B4-BE49-F238E27FC236}">
              <a16:creationId xmlns:a16="http://schemas.microsoft.com/office/drawing/2014/main" id="{00000000-0008-0000-0000-0000A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3" name="AutoShape 1424">
          <a:extLst>
            <a:ext uri="{FF2B5EF4-FFF2-40B4-BE49-F238E27FC236}">
              <a16:creationId xmlns:a16="http://schemas.microsoft.com/office/drawing/2014/main" id="{00000000-0008-0000-0000-0000A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4" name="AutoShape 1425">
          <a:extLst>
            <a:ext uri="{FF2B5EF4-FFF2-40B4-BE49-F238E27FC236}">
              <a16:creationId xmlns:a16="http://schemas.microsoft.com/office/drawing/2014/main" id="{00000000-0008-0000-0000-0000A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5" name="AutoShape 1426">
          <a:extLst>
            <a:ext uri="{FF2B5EF4-FFF2-40B4-BE49-F238E27FC236}">
              <a16:creationId xmlns:a16="http://schemas.microsoft.com/office/drawing/2014/main" id="{00000000-0008-0000-0000-0000A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6" name="AutoShape 1427">
          <a:extLst>
            <a:ext uri="{FF2B5EF4-FFF2-40B4-BE49-F238E27FC236}">
              <a16:creationId xmlns:a16="http://schemas.microsoft.com/office/drawing/2014/main" id="{00000000-0008-0000-0000-0000A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7" name="AutoShape 1428">
          <a:extLst>
            <a:ext uri="{FF2B5EF4-FFF2-40B4-BE49-F238E27FC236}">
              <a16:creationId xmlns:a16="http://schemas.microsoft.com/office/drawing/2014/main" id="{00000000-0008-0000-0000-0000A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8" name="AutoShape 1429">
          <a:extLst>
            <a:ext uri="{FF2B5EF4-FFF2-40B4-BE49-F238E27FC236}">
              <a16:creationId xmlns:a16="http://schemas.microsoft.com/office/drawing/2014/main" id="{00000000-0008-0000-0000-0000A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19" name="AutoShape 1431">
          <a:extLst>
            <a:ext uri="{FF2B5EF4-FFF2-40B4-BE49-F238E27FC236}">
              <a16:creationId xmlns:a16="http://schemas.microsoft.com/office/drawing/2014/main" id="{00000000-0008-0000-0000-0000A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0" name="AutoShape 1432">
          <a:extLst>
            <a:ext uri="{FF2B5EF4-FFF2-40B4-BE49-F238E27FC236}">
              <a16:creationId xmlns:a16="http://schemas.microsoft.com/office/drawing/2014/main" id="{00000000-0008-0000-0000-0000A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1" name="AutoShape 1433">
          <a:extLst>
            <a:ext uri="{FF2B5EF4-FFF2-40B4-BE49-F238E27FC236}">
              <a16:creationId xmlns:a16="http://schemas.microsoft.com/office/drawing/2014/main" id="{00000000-0008-0000-0000-0000A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2" name="AutoShape 1434">
          <a:extLst>
            <a:ext uri="{FF2B5EF4-FFF2-40B4-BE49-F238E27FC236}">
              <a16:creationId xmlns:a16="http://schemas.microsoft.com/office/drawing/2014/main" id="{00000000-0008-0000-0000-0000A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3" name="AutoShape 1435">
          <a:extLst>
            <a:ext uri="{FF2B5EF4-FFF2-40B4-BE49-F238E27FC236}">
              <a16:creationId xmlns:a16="http://schemas.microsoft.com/office/drawing/2014/main" id="{00000000-0008-0000-0000-0000A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4" name="AutoShape 1436">
          <a:extLst>
            <a:ext uri="{FF2B5EF4-FFF2-40B4-BE49-F238E27FC236}">
              <a16:creationId xmlns:a16="http://schemas.microsoft.com/office/drawing/2014/main" id="{00000000-0008-0000-0000-0000A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5" name="AutoShape 1437">
          <a:extLst>
            <a:ext uri="{FF2B5EF4-FFF2-40B4-BE49-F238E27FC236}">
              <a16:creationId xmlns:a16="http://schemas.microsoft.com/office/drawing/2014/main" id="{00000000-0008-0000-0000-0000A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6" name="AutoShape 1438">
          <a:extLst>
            <a:ext uri="{FF2B5EF4-FFF2-40B4-BE49-F238E27FC236}">
              <a16:creationId xmlns:a16="http://schemas.microsoft.com/office/drawing/2014/main" id="{00000000-0008-0000-0000-0000A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7" name="AutoShape 1439">
          <a:extLst>
            <a:ext uri="{FF2B5EF4-FFF2-40B4-BE49-F238E27FC236}">
              <a16:creationId xmlns:a16="http://schemas.microsoft.com/office/drawing/2014/main" id="{00000000-0008-0000-0000-0000A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8" name="AutoShape 1440">
          <a:extLst>
            <a:ext uri="{FF2B5EF4-FFF2-40B4-BE49-F238E27FC236}">
              <a16:creationId xmlns:a16="http://schemas.microsoft.com/office/drawing/2014/main" id="{00000000-0008-0000-0000-0000B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29" name="AutoShape 1441">
          <a:extLst>
            <a:ext uri="{FF2B5EF4-FFF2-40B4-BE49-F238E27FC236}">
              <a16:creationId xmlns:a16="http://schemas.microsoft.com/office/drawing/2014/main" id="{00000000-0008-0000-0000-0000B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30" name="AutoShape 1442">
          <a:extLst>
            <a:ext uri="{FF2B5EF4-FFF2-40B4-BE49-F238E27FC236}">
              <a16:creationId xmlns:a16="http://schemas.microsoft.com/office/drawing/2014/main" id="{00000000-0008-0000-0000-0000B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31" name="AutoShape 1443">
          <a:extLst>
            <a:ext uri="{FF2B5EF4-FFF2-40B4-BE49-F238E27FC236}">
              <a16:creationId xmlns:a16="http://schemas.microsoft.com/office/drawing/2014/main" id="{00000000-0008-0000-0000-0000B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753332" name="AutoShape 1444">
          <a:extLst>
            <a:ext uri="{FF2B5EF4-FFF2-40B4-BE49-F238E27FC236}">
              <a16:creationId xmlns:a16="http://schemas.microsoft.com/office/drawing/2014/main" id="{00000000-0008-0000-0000-0000B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0</xdr:rowOff>
    </xdr:from>
    <xdr:to>
      <xdr:col>8</xdr:col>
      <xdr:colOff>85725</xdr:colOff>
      <xdr:row>66</xdr:row>
      <xdr:rowOff>0</xdr:rowOff>
    </xdr:to>
    <xdr:sp macro="" textlink="">
      <xdr:nvSpPr>
        <xdr:cNvPr id="753333" name="Line 1">
          <a:extLst>
            <a:ext uri="{FF2B5EF4-FFF2-40B4-BE49-F238E27FC236}">
              <a16:creationId xmlns:a16="http://schemas.microsoft.com/office/drawing/2014/main" id="{00000000-0008-0000-0000-0000B57E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35" name="Line 3">
          <a:extLst>
            <a:ext uri="{FF2B5EF4-FFF2-40B4-BE49-F238E27FC236}">
              <a16:creationId xmlns:a16="http://schemas.microsoft.com/office/drawing/2014/main" id="{00000000-0008-0000-0000-0000B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36" name="Line 4">
          <a:extLst>
            <a:ext uri="{FF2B5EF4-FFF2-40B4-BE49-F238E27FC236}">
              <a16:creationId xmlns:a16="http://schemas.microsoft.com/office/drawing/2014/main" id="{00000000-0008-0000-0000-0000B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37" name="Line 5">
          <a:extLst>
            <a:ext uri="{FF2B5EF4-FFF2-40B4-BE49-F238E27FC236}">
              <a16:creationId xmlns:a16="http://schemas.microsoft.com/office/drawing/2014/main" id="{00000000-0008-0000-0000-0000B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38" name="Line 6">
          <a:extLst>
            <a:ext uri="{FF2B5EF4-FFF2-40B4-BE49-F238E27FC236}">
              <a16:creationId xmlns:a16="http://schemas.microsoft.com/office/drawing/2014/main" id="{00000000-0008-0000-0000-0000B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39" name="Line 7">
          <a:extLst>
            <a:ext uri="{FF2B5EF4-FFF2-40B4-BE49-F238E27FC236}">
              <a16:creationId xmlns:a16="http://schemas.microsoft.com/office/drawing/2014/main" id="{00000000-0008-0000-0000-0000B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0" name="Line 8">
          <a:extLst>
            <a:ext uri="{FF2B5EF4-FFF2-40B4-BE49-F238E27FC236}">
              <a16:creationId xmlns:a16="http://schemas.microsoft.com/office/drawing/2014/main" id="{00000000-0008-0000-0000-0000B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1" name="Line 9">
          <a:extLst>
            <a:ext uri="{FF2B5EF4-FFF2-40B4-BE49-F238E27FC236}">
              <a16:creationId xmlns:a16="http://schemas.microsoft.com/office/drawing/2014/main" id="{00000000-0008-0000-0000-0000B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2" name="Line 10">
          <a:extLst>
            <a:ext uri="{FF2B5EF4-FFF2-40B4-BE49-F238E27FC236}">
              <a16:creationId xmlns:a16="http://schemas.microsoft.com/office/drawing/2014/main" id="{00000000-0008-0000-0000-0000B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3" name="Line 11">
          <a:extLst>
            <a:ext uri="{FF2B5EF4-FFF2-40B4-BE49-F238E27FC236}">
              <a16:creationId xmlns:a16="http://schemas.microsoft.com/office/drawing/2014/main" id="{00000000-0008-0000-0000-0000B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4" name="Line 12">
          <a:extLst>
            <a:ext uri="{FF2B5EF4-FFF2-40B4-BE49-F238E27FC236}">
              <a16:creationId xmlns:a16="http://schemas.microsoft.com/office/drawing/2014/main" id="{00000000-0008-0000-0000-0000C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5" name="Line 13">
          <a:extLst>
            <a:ext uri="{FF2B5EF4-FFF2-40B4-BE49-F238E27FC236}">
              <a16:creationId xmlns:a16="http://schemas.microsoft.com/office/drawing/2014/main" id="{00000000-0008-0000-0000-0000C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6" name="Line 14">
          <a:extLst>
            <a:ext uri="{FF2B5EF4-FFF2-40B4-BE49-F238E27FC236}">
              <a16:creationId xmlns:a16="http://schemas.microsoft.com/office/drawing/2014/main" id="{00000000-0008-0000-0000-0000C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7" name="Line 15">
          <a:extLst>
            <a:ext uri="{FF2B5EF4-FFF2-40B4-BE49-F238E27FC236}">
              <a16:creationId xmlns:a16="http://schemas.microsoft.com/office/drawing/2014/main" id="{00000000-0008-0000-0000-0000C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8" name="Line 16">
          <a:extLst>
            <a:ext uri="{FF2B5EF4-FFF2-40B4-BE49-F238E27FC236}">
              <a16:creationId xmlns:a16="http://schemas.microsoft.com/office/drawing/2014/main" id="{00000000-0008-0000-0000-0000C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49" name="Line 17">
          <a:extLst>
            <a:ext uri="{FF2B5EF4-FFF2-40B4-BE49-F238E27FC236}">
              <a16:creationId xmlns:a16="http://schemas.microsoft.com/office/drawing/2014/main" id="{00000000-0008-0000-0000-0000C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0" name="Line 18">
          <a:extLst>
            <a:ext uri="{FF2B5EF4-FFF2-40B4-BE49-F238E27FC236}">
              <a16:creationId xmlns:a16="http://schemas.microsoft.com/office/drawing/2014/main" id="{00000000-0008-0000-0000-0000C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1" name="Line 19">
          <a:extLst>
            <a:ext uri="{FF2B5EF4-FFF2-40B4-BE49-F238E27FC236}">
              <a16:creationId xmlns:a16="http://schemas.microsoft.com/office/drawing/2014/main" id="{00000000-0008-0000-0000-0000C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2" name="Line 20">
          <a:extLst>
            <a:ext uri="{FF2B5EF4-FFF2-40B4-BE49-F238E27FC236}">
              <a16:creationId xmlns:a16="http://schemas.microsoft.com/office/drawing/2014/main" id="{00000000-0008-0000-0000-0000C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3" name="Line 21">
          <a:extLst>
            <a:ext uri="{FF2B5EF4-FFF2-40B4-BE49-F238E27FC236}">
              <a16:creationId xmlns:a16="http://schemas.microsoft.com/office/drawing/2014/main" id="{00000000-0008-0000-0000-0000C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4" name="Line 22">
          <a:extLst>
            <a:ext uri="{FF2B5EF4-FFF2-40B4-BE49-F238E27FC236}">
              <a16:creationId xmlns:a16="http://schemas.microsoft.com/office/drawing/2014/main" id="{00000000-0008-0000-0000-0000C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5" name="Line 23">
          <a:extLst>
            <a:ext uri="{FF2B5EF4-FFF2-40B4-BE49-F238E27FC236}">
              <a16:creationId xmlns:a16="http://schemas.microsoft.com/office/drawing/2014/main" id="{00000000-0008-0000-0000-0000C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6" name="Line 24">
          <a:extLst>
            <a:ext uri="{FF2B5EF4-FFF2-40B4-BE49-F238E27FC236}">
              <a16:creationId xmlns:a16="http://schemas.microsoft.com/office/drawing/2014/main" id="{00000000-0008-0000-0000-0000C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7" name="Line 25">
          <a:extLst>
            <a:ext uri="{FF2B5EF4-FFF2-40B4-BE49-F238E27FC236}">
              <a16:creationId xmlns:a16="http://schemas.microsoft.com/office/drawing/2014/main" id="{00000000-0008-0000-0000-0000C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8" name="Line 26">
          <a:extLst>
            <a:ext uri="{FF2B5EF4-FFF2-40B4-BE49-F238E27FC236}">
              <a16:creationId xmlns:a16="http://schemas.microsoft.com/office/drawing/2014/main" id="{00000000-0008-0000-0000-0000C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59" name="Line 27">
          <a:extLst>
            <a:ext uri="{FF2B5EF4-FFF2-40B4-BE49-F238E27FC236}">
              <a16:creationId xmlns:a16="http://schemas.microsoft.com/office/drawing/2014/main" id="{00000000-0008-0000-0000-0000C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0" name="Line 28">
          <a:extLst>
            <a:ext uri="{FF2B5EF4-FFF2-40B4-BE49-F238E27FC236}">
              <a16:creationId xmlns:a16="http://schemas.microsoft.com/office/drawing/2014/main" id="{00000000-0008-0000-0000-0000D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1" name="Line 29">
          <a:extLst>
            <a:ext uri="{FF2B5EF4-FFF2-40B4-BE49-F238E27FC236}">
              <a16:creationId xmlns:a16="http://schemas.microsoft.com/office/drawing/2014/main" id="{00000000-0008-0000-0000-0000D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2" name="Line 30">
          <a:extLst>
            <a:ext uri="{FF2B5EF4-FFF2-40B4-BE49-F238E27FC236}">
              <a16:creationId xmlns:a16="http://schemas.microsoft.com/office/drawing/2014/main" id="{00000000-0008-0000-0000-0000D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3" name="Line 31">
          <a:extLst>
            <a:ext uri="{FF2B5EF4-FFF2-40B4-BE49-F238E27FC236}">
              <a16:creationId xmlns:a16="http://schemas.microsoft.com/office/drawing/2014/main" id="{00000000-0008-0000-0000-0000D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4" name="Line 32">
          <a:extLst>
            <a:ext uri="{FF2B5EF4-FFF2-40B4-BE49-F238E27FC236}">
              <a16:creationId xmlns:a16="http://schemas.microsoft.com/office/drawing/2014/main" id="{00000000-0008-0000-0000-0000D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5" name="Line 33">
          <a:extLst>
            <a:ext uri="{FF2B5EF4-FFF2-40B4-BE49-F238E27FC236}">
              <a16:creationId xmlns:a16="http://schemas.microsoft.com/office/drawing/2014/main" id="{00000000-0008-0000-0000-0000D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6" name="Line 34">
          <a:extLst>
            <a:ext uri="{FF2B5EF4-FFF2-40B4-BE49-F238E27FC236}">
              <a16:creationId xmlns:a16="http://schemas.microsoft.com/office/drawing/2014/main" id="{00000000-0008-0000-0000-0000D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7" name="Line 35">
          <a:extLst>
            <a:ext uri="{FF2B5EF4-FFF2-40B4-BE49-F238E27FC236}">
              <a16:creationId xmlns:a16="http://schemas.microsoft.com/office/drawing/2014/main" id="{00000000-0008-0000-0000-0000D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8" name="Line 36">
          <a:extLst>
            <a:ext uri="{FF2B5EF4-FFF2-40B4-BE49-F238E27FC236}">
              <a16:creationId xmlns:a16="http://schemas.microsoft.com/office/drawing/2014/main" id="{00000000-0008-0000-0000-0000D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69" name="Line 37">
          <a:extLst>
            <a:ext uri="{FF2B5EF4-FFF2-40B4-BE49-F238E27FC236}">
              <a16:creationId xmlns:a16="http://schemas.microsoft.com/office/drawing/2014/main" id="{00000000-0008-0000-0000-0000D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0" name="Line 38">
          <a:extLst>
            <a:ext uri="{FF2B5EF4-FFF2-40B4-BE49-F238E27FC236}">
              <a16:creationId xmlns:a16="http://schemas.microsoft.com/office/drawing/2014/main" id="{00000000-0008-0000-0000-0000D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1" name="Line 39">
          <a:extLst>
            <a:ext uri="{FF2B5EF4-FFF2-40B4-BE49-F238E27FC236}">
              <a16:creationId xmlns:a16="http://schemas.microsoft.com/office/drawing/2014/main" id="{00000000-0008-0000-0000-0000D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2" name="Line 40">
          <a:extLst>
            <a:ext uri="{FF2B5EF4-FFF2-40B4-BE49-F238E27FC236}">
              <a16:creationId xmlns:a16="http://schemas.microsoft.com/office/drawing/2014/main" id="{00000000-0008-0000-0000-0000D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3" name="Line 41">
          <a:extLst>
            <a:ext uri="{FF2B5EF4-FFF2-40B4-BE49-F238E27FC236}">
              <a16:creationId xmlns:a16="http://schemas.microsoft.com/office/drawing/2014/main" id="{00000000-0008-0000-0000-0000D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4" name="Line 42">
          <a:extLst>
            <a:ext uri="{FF2B5EF4-FFF2-40B4-BE49-F238E27FC236}">
              <a16:creationId xmlns:a16="http://schemas.microsoft.com/office/drawing/2014/main" id="{00000000-0008-0000-0000-0000D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5" name="Line 43">
          <a:extLst>
            <a:ext uri="{FF2B5EF4-FFF2-40B4-BE49-F238E27FC236}">
              <a16:creationId xmlns:a16="http://schemas.microsoft.com/office/drawing/2014/main" id="{00000000-0008-0000-0000-0000D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6" name="Line 44">
          <a:extLst>
            <a:ext uri="{FF2B5EF4-FFF2-40B4-BE49-F238E27FC236}">
              <a16:creationId xmlns:a16="http://schemas.microsoft.com/office/drawing/2014/main" id="{00000000-0008-0000-0000-0000E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7" name="Line 45">
          <a:extLst>
            <a:ext uri="{FF2B5EF4-FFF2-40B4-BE49-F238E27FC236}">
              <a16:creationId xmlns:a16="http://schemas.microsoft.com/office/drawing/2014/main" id="{00000000-0008-0000-0000-0000E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8" name="Line 46">
          <a:extLst>
            <a:ext uri="{FF2B5EF4-FFF2-40B4-BE49-F238E27FC236}">
              <a16:creationId xmlns:a16="http://schemas.microsoft.com/office/drawing/2014/main" id="{00000000-0008-0000-0000-0000E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79" name="Line 47">
          <a:extLst>
            <a:ext uri="{FF2B5EF4-FFF2-40B4-BE49-F238E27FC236}">
              <a16:creationId xmlns:a16="http://schemas.microsoft.com/office/drawing/2014/main" id="{00000000-0008-0000-0000-0000E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0" name="Line 48">
          <a:extLst>
            <a:ext uri="{FF2B5EF4-FFF2-40B4-BE49-F238E27FC236}">
              <a16:creationId xmlns:a16="http://schemas.microsoft.com/office/drawing/2014/main" id="{00000000-0008-0000-0000-0000E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1" name="Line 49">
          <a:extLst>
            <a:ext uri="{FF2B5EF4-FFF2-40B4-BE49-F238E27FC236}">
              <a16:creationId xmlns:a16="http://schemas.microsoft.com/office/drawing/2014/main" id="{00000000-0008-0000-0000-0000E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2" name="Line 50">
          <a:extLst>
            <a:ext uri="{FF2B5EF4-FFF2-40B4-BE49-F238E27FC236}">
              <a16:creationId xmlns:a16="http://schemas.microsoft.com/office/drawing/2014/main" id="{00000000-0008-0000-0000-0000E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3" name="Line 51">
          <a:extLst>
            <a:ext uri="{FF2B5EF4-FFF2-40B4-BE49-F238E27FC236}">
              <a16:creationId xmlns:a16="http://schemas.microsoft.com/office/drawing/2014/main" id="{00000000-0008-0000-0000-0000E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4" name="Line 52">
          <a:extLst>
            <a:ext uri="{FF2B5EF4-FFF2-40B4-BE49-F238E27FC236}">
              <a16:creationId xmlns:a16="http://schemas.microsoft.com/office/drawing/2014/main" id="{00000000-0008-0000-0000-0000E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5" name="Line 53">
          <a:extLst>
            <a:ext uri="{FF2B5EF4-FFF2-40B4-BE49-F238E27FC236}">
              <a16:creationId xmlns:a16="http://schemas.microsoft.com/office/drawing/2014/main" id="{00000000-0008-0000-0000-0000E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6" name="Line 54">
          <a:extLst>
            <a:ext uri="{FF2B5EF4-FFF2-40B4-BE49-F238E27FC236}">
              <a16:creationId xmlns:a16="http://schemas.microsoft.com/office/drawing/2014/main" id="{00000000-0008-0000-0000-0000E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7" name="Line 55">
          <a:extLst>
            <a:ext uri="{FF2B5EF4-FFF2-40B4-BE49-F238E27FC236}">
              <a16:creationId xmlns:a16="http://schemas.microsoft.com/office/drawing/2014/main" id="{00000000-0008-0000-0000-0000E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8" name="Line 56">
          <a:extLst>
            <a:ext uri="{FF2B5EF4-FFF2-40B4-BE49-F238E27FC236}">
              <a16:creationId xmlns:a16="http://schemas.microsoft.com/office/drawing/2014/main" id="{00000000-0008-0000-0000-0000E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89" name="Line 57">
          <a:extLst>
            <a:ext uri="{FF2B5EF4-FFF2-40B4-BE49-F238E27FC236}">
              <a16:creationId xmlns:a16="http://schemas.microsoft.com/office/drawing/2014/main" id="{00000000-0008-0000-0000-0000E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0" name="Line 58">
          <a:extLst>
            <a:ext uri="{FF2B5EF4-FFF2-40B4-BE49-F238E27FC236}">
              <a16:creationId xmlns:a16="http://schemas.microsoft.com/office/drawing/2014/main" id="{00000000-0008-0000-0000-0000E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1" name="Line 59">
          <a:extLst>
            <a:ext uri="{FF2B5EF4-FFF2-40B4-BE49-F238E27FC236}">
              <a16:creationId xmlns:a16="http://schemas.microsoft.com/office/drawing/2014/main" id="{00000000-0008-0000-0000-0000E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2" name="Line 60">
          <a:extLst>
            <a:ext uri="{FF2B5EF4-FFF2-40B4-BE49-F238E27FC236}">
              <a16:creationId xmlns:a16="http://schemas.microsoft.com/office/drawing/2014/main" id="{00000000-0008-0000-0000-0000F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3" name="Line 61">
          <a:extLst>
            <a:ext uri="{FF2B5EF4-FFF2-40B4-BE49-F238E27FC236}">
              <a16:creationId xmlns:a16="http://schemas.microsoft.com/office/drawing/2014/main" id="{00000000-0008-0000-0000-0000F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4" name="Line 62">
          <a:extLst>
            <a:ext uri="{FF2B5EF4-FFF2-40B4-BE49-F238E27FC236}">
              <a16:creationId xmlns:a16="http://schemas.microsoft.com/office/drawing/2014/main" id="{00000000-0008-0000-0000-0000F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5" name="Line 63">
          <a:extLst>
            <a:ext uri="{FF2B5EF4-FFF2-40B4-BE49-F238E27FC236}">
              <a16:creationId xmlns:a16="http://schemas.microsoft.com/office/drawing/2014/main" id="{00000000-0008-0000-0000-0000F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6" name="Line 64">
          <a:extLst>
            <a:ext uri="{FF2B5EF4-FFF2-40B4-BE49-F238E27FC236}">
              <a16:creationId xmlns:a16="http://schemas.microsoft.com/office/drawing/2014/main" id="{00000000-0008-0000-0000-0000F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7" name="Line 65">
          <a:extLst>
            <a:ext uri="{FF2B5EF4-FFF2-40B4-BE49-F238E27FC236}">
              <a16:creationId xmlns:a16="http://schemas.microsoft.com/office/drawing/2014/main" id="{00000000-0008-0000-0000-0000F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8" name="Line 66">
          <a:extLst>
            <a:ext uri="{FF2B5EF4-FFF2-40B4-BE49-F238E27FC236}">
              <a16:creationId xmlns:a16="http://schemas.microsoft.com/office/drawing/2014/main" id="{00000000-0008-0000-0000-0000F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399" name="Line 67">
          <a:extLst>
            <a:ext uri="{FF2B5EF4-FFF2-40B4-BE49-F238E27FC236}">
              <a16:creationId xmlns:a16="http://schemas.microsoft.com/office/drawing/2014/main" id="{00000000-0008-0000-0000-0000F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0" name="Line 68">
          <a:extLst>
            <a:ext uri="{FF2B5EF4-FFF2-40B4-BE49-F238E27FC236}">
              <a16:creationId xmlns:a16="http://schemas.microsoft.com/office/drawing/2014/main" id="{00000000-0008-0000-0000-0000F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1" name="Line 69">
          <a:extLst>
            <a:ext uri="{FF2B5EF4-FFF2-40B4-BE49-F238E27FC236}">
              <a16:creationId xmlns:a16="http://schemas.microsoft.com/office/drawing/2014/main" id="{00000000-0008-0000-0000-0000F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2" name="Line 70">
          <a:extLst>
            <a:ext uri="{FF2B5EF4-FFF2-40B4-BE49-F238E27FC236}">
              <a16:creationId xmlns:a16="http://schemas.microsoft.com/office/drawing/2014/main" id="{00000000-0008-0000-0000-0000F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3" name="Line 71">
          <a:extLst>
            <a:ext uri="{FF2B5EF4-FFF2-40B4-BE49-F238E27FC236}">
              <a16:creationId xmlns:a16="http://schemas.microsoft.com/office/drawing/2014/main" id="{00000000-0008-0000-0000-0000F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4" name="Line 72">
          <a:extLst>
            <a:ext uri="{FF2B5EF4-FFF2-40B4-BE49-F238E27FC236}">
              <a16:creationId xmlns:a16="http://schemas.microsoft.com/office/drawing/2014/main" id="{00000000-0008-0000-0000-0000F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5" name="Line 73">
          <a:extLst>
            <a:ext uri="{FF2B5EF4-FFF2-40B4-BE49-F238E27FC236}">
              <a16:creationId xmlns:a16="http://schemas.microsoft.com/office/drawing/2014/main" id="{00000000-0008-0000-0000-0000F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6" name="Line 74">
          <a:extLst>
            <a:ext uri="{FF2B5EF4-FFF2-40B4-BE49-F238E27FC236}">
              <a16:creationId xmlns:a16="http://schemas.microsoft.com/office/drawing/2014/main" id="{00000000-0008-0000-0000-0000F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7" name="Line 75">
          <a:extLst>
            <a:ext uri="{FF2B5EF4-FFF2-40B4-BE49-F238E27FC236}">
              <a16:creationId xmlns:a16="http://schemas.microsoft.com/office/drawing/2014/main" id="{00000000-0008-0000-0000-0000F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8" name="Line 76">
          <a:extLst>
            <a:ext uri="{FF2B5EF4-FFF2-40B4-BE49-F238E27FC236}">
              <a16:creationId xmlns:a16="http://schemas.microsoft.com/office/drawing/2014/main" id="{00000000-0008-0000-0000-00000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09" name="Line 77">
          <a:extLst>
            <a:ext uri="{FF2B5EF4-FFF2-40B4-BE49-F238E27FC236}">
              <a16:creationId xmlns:a16="http://schemas.microsoft.com/office/drawing/2014/main" id="{00000000-0008-0000-0000-00000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0" name="Line 78">
          <a:extLst>
            <a:ext uri="{FF2B5EF4-FFF2-40B4-BE49-F238E27FC236}">
              <a16:creationId xmlns:a16="http://schemas.microsoft.com/office/drawing/2014/main" id="{00000000-0008-0000-0000-00000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1" name="Line 79">
          <a:extLst>
            <a:ext uri="{FF2B5EF4-FFF2-40B4-BE49-F238E27FC236}">
              <a16:creationId xmlns:a16="http://schemas.microsoft.com/office/drawing/2014/main" id="{00000000-0008-0000-0000-00000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2" name="Line 80">
          <a:extLst>
            <a:ext uri="{FF2B5EF4-FFF2-40B4-BE49-F238E27FC236}">
              <a16:creationId xmlns:a16="http://schemas.microsoft.com/office/drawing/2014/main" id="{00000000-0008-0000-0000-00000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3" name="Line 81">
          <a:extLst>
            <a:ext uri="{FF2B5EF4-FFF2-40B4-BE49-F238E27FC236}">
              <a16:creationId xmlns:a16="http://schemas.microsoft.com/office/drawing/2014/main" id="{00000000-0008-0000-0000-00000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4" name="Line 82">
          <a:extLst>
            <a:ext uri="{FF2B5EF4-FFF2-40B4-BE49-F238E27FC236}">
              <a16:creationId xmlns:a16="http://schemas.microsoft.com/office/drawing/2014/main" id="{00000000-0008-0000-0000-00000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5" name="Line 83">
          <a:extLst>
            <a:ext uri="{FF2B5EF4-FFF2-40B4-BE49-F238E27FC236}">
              <a16:creationId xmlns:a16="http://schemas.microsoft.com/office/drawing/2014/main" id="{00000000-0008-0000-0000-00000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6" name="Line 84">
          <a:extLst>
            <a:ext uri="{FF2B5EF4-FFF2-40B4-BE49-F238E27FC236}">
              <a16:creationId xmlns:a16="http://schemas.microsoft.com/office/drawing/2014/main" id="{00000000-0008-0000-0000-00000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7" name="Line 85">
          <a:extLst>
            <a:ext uri="{FF2B5EF4-FFF2-40B4-BE49-F238E27FC236}">
              <a16:creationId xmlns:a16="http://schemas.microsoft.com/office/drawing/2014/main" id="{00000000-0008-0000-0000-00000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8" name="Line 86">
          <a:extLst>
            <a:ext uri="{FF2B5EF4-FFF2-40B4-BE49-F238E27FC236}">
              <a16:creationId xmlns:a16="http://schemas.microsoft.com/office/drawing/2014/main" id="{00000000-0008-0000-0000-00000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19" name="Line 87">
          <a:extLst>
            <a:ext uri="{FF2B5EF4-FFF2-40B4-BE49-F238E27FC236}">
              <a16:creationId xmlns:a16="http://schemas.microsoft.com/office/drawing/2014/main" id="{00000000-0008-0000-0000-00000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0" name="Line 88">
          <a:extLst>
            <a:ext uri="{FF2B5EF4-FFF2-40B4-BE49-F238E27FC236}">
              <a16:creationId xmlns:a16="http://schemas.microsoft.com/office/drawing/2014/main" id="{00000000-0008-0000-0000-00000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1" name="Line 89">
          <a:extLst>
            <a:ext uri="{FF2B5EF4-FFF2-40B4-BE49-F238E27FC236}">
              <a16:creationId xmlns:a16="http://schemas.microsoft.com/office/drawing/2014/main" id="{00000000-0008-0000-0000-00000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2" name="Line 90">
          <a:extLst>
            <a:ext uri="{FF2B5EF4-FFF2-40B4-BE49-F238E27FC236}">
              <a16:creationId xmlns:a16="http://schemas.microsoft.com/office/drawing/2014/main" id="{00000000-0008-0000-0000-00000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3" name="Line 91">
          <a:extLst>
            <a:ext uri="{FF2B5EF4-FFF2-40B4-BE49-F238E27FC236}">
              <a16:creationId xmlns:a16="http://schemas.microsoft.com/office/drawing/2014/main" id="{00000000-0008-0000-0000-00000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4" name="Line 92">
          <a:extLst>
            <a:ext uri="{FF2B5EF4-FFF2-40B4-BE49-F238E27FC236}">
              <a16:creationId xmlns:a16="http://schemas.microsoft.com/office/drawing/2014/main" id="{00000000-0008-0000-0000-00001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5" name="Line 93">
          <a:extLst>
            <a:ext uri="{FF2B5EF4-FFF2-40B4-BE49-F238E27FC236}">
              <a16:creationId xmlns:a16="http://schemas.microsoft.com/office/drawing/2014/main" id="{00000000-0008-0000-0000-00001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6" name="Line 94">
          <a:extLst>
            <a:ext uri="{FF2B5EF4-FFF2-40B4-BE49-F238E27FC236}">
              <a16:creationId xmlns:a16="http://schemas.microsoft.com/office/drawing/2014/main" id="{00000000-0008-0000-0000-00001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7" name="Line 95">
          <a:extLst>
            <a:ext uri="{FF2B5EF4-FFF2-40B4-BE49-F238E27FC236}">
              <a16:creationId xmlns:a16="http://schemas.microsoft.com/office/drawing/2014/main" id="{00000000-0008-0000-0000-00001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8" name="Line 96">
          <a:extLst>
            <a:ext uri="{FF2B5EF4-FFF2-40B4-BE49-F238E27FC236}">
              <a16:creationId xmlns:a16="http://schemas.microsoft.com/office/drawing/2014/main" id="{00000000-0008-0000-0000-00001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29" name="Line 97">
          <a:extLst>
            <a:ext uri="{FF2B5EF4-FFF2-40B4-BE49-F238E27FC236}">
              <a16:creationId xmlns:a16="http://schemas.microsoft.com/office/drawing/2014/main" id="{00000000-0008-0000-0000-00001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0" name="Line 98">
          <a:extLst>
            <a:ext uri="{FF2B5EF4-FFF2-40B4-BE49-F238E27FC236}">
              <a16:creationId xmlns:a16="http://schemas.microsoft.com/office/drawing/2014/main" id="{00000000-0008-0000-0000-00001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1" name="Line 99">
          <a:extLst>
            <a:ext uri="{FF2B5EF4-FFF2-40B4-BE49-F238E27FC236}">
              <a16:creationId xmlns:a16="http://schemas.microsoft.com/office/drawing/2014/main" id="{00000000-0008-0000-0000-00001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2" name="Line 100">
          <a:extLst>
            <a:ext uri="{FF2B5EF4-FFF2-40B4-BE49-F238E27FC236}">
              <a16:creationId xmlns:a16="http://schemas.microsoft.com/office/drawing/2014/main" id="{00000000-0008-0000-0000-00001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3" name="Line 101">
          <a:extLst>
            <a:ext uri="{FF2B5EF4-FFF2-40B4-BE49-F238E27FC236}">
              <a16:creationId xmlns:a16="http://schemas.microsoft.com/office/drawing/2014/main" id="{00000000-0008-0000-0000-00001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4" name="Line 102">
          <a:extLst>
            <a:ext uri="{FF2B5EF4-FFF2-40B4-BE49-F238E27FC236}">
              <a16:creationId xmlns:a16="http://schemas.microsoft.com/office/drawing/2014/main" id="{00000000-0008-0000-0000-00001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5" name="Line 103">
          <a:extLst>
            <a:ext uri="{FF2B5EF4-FFF2-40B4-BE49-F238E27FC236}">
              <a16:creationId xmlns:a16="http://schemas.microsoft.com/office/drawing/2014/main" id="{00000000-0008-0000-0000-00001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6" name="Line 104">
          <a:extLst>
            <a:ext uri="{FF2B5EF4-FFF2-40B4-BE49-F238E27FC236}">
              <a16:creationId xmlns:a16="http://schemas.microsoft.com/office/drawing/2014/main" id="{00000000-0008-0000-0000-00001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7" name="Line 105">
          <a:extLst>
            <a:ext uri="{FF2B5EF4-FFF2-40B4-BE49-F238E27FC236}">
              <a16:creationId xmlns:a16="http://schemas.microsoft.com/office/drawing/2014/main" id="{00000000-0008-0000-0000-00001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8" name="Line 106">
          <a:extLst>
            <a:ext uri="{FF2B5EF4-FFF2-40B4-BE49-F238E27FC236}">
              <a16:creationId xmlns:a16="http://schemas.microsoft.com/office/drawing/2014/main" id="{00000000-0008-0000-0000-00001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39" name="Line 107">
          <a:extLst>
            <a:ext uri="{FF2B5EF4-FFF2-40B4-BE49-F238E27FC236}">
              <a16:creationId xmlns:a16="http://schemas.microsoft.com/office/drawing/2014/main" id="{00000000-0008-0000-0000-00001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0" name="Line 108">
          <a:extLst>
            <a:ext uri="{FF2B5EF4-FFF2-40B4-BE49-F238E27FC236}">
              <a16:creationId xmlns:a16="http://schemas.microsoft.com/office/drawing/2014/main" id="{00000000-0008-0000-0000-00002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1" name="Line 109">
          <a:extLst>
            <a:ext uri="{FF2B5EF4-FFF2-40B4-BE49-F238E27FC236}">
              <a16:creationId xmlns:a16="http://schemas.microsoft.com/office/drawing/2014/main" id="{00000000-0008-0000-0000-00002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2" name="Line 110">
          <a:extLst>
            <a:ext uri="{FF2B5EF4-FFF2-40B4-BE49-F238E27FC236}">
              <a16:creationId xmlns:a16="http://schemas.microsoft.com/office/drawing/2014/main" id="{00000000-0008-0000-0000-00002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3" name="Line 111">
          <a:extLst>
            <a:ext uri="{FF2B5EF4-FFF2-40B4-BE49-F238E27FC236}">
              <a16:creationId xmlns:a16="http://schemas.microsoft.com/office/drawing/2014/main" id="{00000000-0008-0000-0000-00002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4" name="Line 112">
          <a:extLst>
            <a:ext uri="{FF2B5EF4-FFF2-40B4-BE49-F238E27FC236}">
              <a16:creationId xmlns:a16="http://schemas.microsoft.com/office/drawing/2014/main" id="{00000000-0008-0000-0000-00002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5" name="Line 113">
          <a:extLst>
            <a:ext uri="{FF2B5EF4-FFF2-40B4-BE49-F238E27FC236}">
              <a16:creationId xmlns:a16="http://schemas.microsoft.com/office/drawing/2014/main" id="{00000000-0008-0000-0000-00002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46" name="Line 114">
          <a:extLst>
            <a:ext uri="{FF2B5EF4-FFF2-40B4-BE49-F238E27FC236}">
              <a16:creationId xmlns:a16="http://schemas.microsoft.com/office/drawing/2014/main" id="{00000000-0008-0000-0000-00002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19</xdr:col>
      <xdr:colOff>0</xdr:colOff>
      <xdr:row>70</xdr:row>
      <xdr:rowOff>19050</xdr:rowOff>
    </xdr:to>
    <xdr:sp macro="" textlink="">
      <xdr:nvSpPr>
        <xdr:cNvPr id="753447" name="AutoShape 115">
          <a:extLst>
            <a:ext uri="{FF2B5EF4-FFF2-40B4-BE49-F238E27FC236}">
              <a16:creationId xmlns:a16="http://schemas.microsoft.com/office/drawing/2014/main" id="{00000000-0008-0000-0000-0000277F0B00}"/>
            </a:ext>
          </a:extLst>
        </xdr:cNvPr>
        <xdr:cNvSpPr>
          <a:spLocks noChangeArrowheads="1"/>
        </xdr:cNvSpPr>
      </xdr:nvSpPr>
      <xdr:spPr bwMode="auto">
        <a:xfrm>
          <a:off x="373380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67</xdr:row>
      <xdr:rowOff>9525</xdr:rowOff>
    </xdr:from>
    <xdr:to>
      <xdr:col>25</xdr:col>
      <xdr:colOff>9525</xdr:colOff>
      <xdr:row>70</xdr:row>
      <xdr:rowOff>9525</xdr:rowOff>
    </xdr:to>
    <xdr:sp macro="" textlink="">
      <xdr:nvSpPr>
        <xdr:cNvPr id="753448" name="AutoShape 116">
          <a:extLst>
            <a:ext uri="{FF2B5EF4-FFF2-40B4-BE49-F238E27FC236}">
              <a16:creationId xmlns:a16="http://schemas.microsoft.com/office/drawing/2014/main" id="{00000000-0008-0000-0000-0000287F0B00}"/>
            </a:ext>
          </a:extLst>
        </xdr:cNvPr>
        <xdr:cNvSpPr>
          <a:spLocks noChangeArrowheads="1"/>
        </xdr:cNvSpPr>
      </xdr:nvSpPr>
      <xdr:spPr bwMode="auto">
        <a:xfrm>
          <a:off x="5114925" y="13401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72</xdr:row>
      <xdr:rowOff>19050</xdr:rowOff>
    </xdr:from>
    <xdr:to>
      <xdr:col>25</xdr:col>
      <xdr:colOff>9525</xdr:colOff>
      <xdr:row>75</xdr:row>
      <xdr:rowOff>9525</xdr:rowOff>
    </xdr:to>
    <xdr:sp macro="" textlink="">
      <xdr:nvSpPr>
        <xdr:cNvPr id="753449" name="AutoShape 117">
          <a:extLst>
            <a:ext uri="{FF2B5EF4-FFF2-40B4-BE49-F238E27FC236}">
              <a16:creationId xmlns:a16="http://schemas.microsoft.com/office/drawing/2014/main" id="{00000000-0008-0000-0000-0000297F0B00}"/>
            </a:ext>
          </a:extLst>
        </xdr:cNvPr>
        <xdr:cNvSpPr>
          <a:spLocks noChangeArrowheads="1"/>
        </xdr:cNvSpPr>
      </xdr:nvSpPr>
      <xdr:spPr bwMode="auto">
        <a:xfrm>
          <a:off x="511492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72</xdr:row>
      <xdr:rowOff>0</xdr:rowOff>
    </xdr:from>
    <xdr:to>
      <xdr:col>13</xdr:col>
      <xdr:colOff>0</xdr:colOff>
      <xdr:row>75</xdr:row>
      <xdr:rowOff>9525</xdr:rowOff>
    </xdr:to>
    <xdr:sp macro="" textlink="">
      <xdr:nvSpPr>
        <xdr:cNvPr id="753450" name="AutoShape 118">
          <a:extLst>
            <a:ext uri="{FF2B5EF4-FFF2-40B4-BE49-F238E27FC236}">
              <a16:creationId xmlns:a16="http://schemas.microsoft.com/office/drawing/2014/main" id="{00000000-0008-0000-0000-00002A7F0B00}"/>
            </a:ext>
          </a:extLst>
        </xdr:cNvPr>
        <xdr:cNvSpPr>
          <a:spLocks noChangeArrowheads="1"/>
        </xdr:cNvSpPr>
      </xdr:nvSpPr>
      <xdr:spPr bwMode="auto">
        <a:xfrm>
          <a:off x="225742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77</xdr:row>
      <xdr:rowOff>0</xdr:rowOff>
    </xdr:from>
    <xdr:to>
      <xdr:col>13</xdr:col>
      <xdr:colOff>0</xdr:colOff>
      <xdr:row>80</xdr:row>
      <xdr:rowOff>9525</xdr:rowOff>
    </xdr:to>
    <xdr:sp macro="" textlink="">
      <xdr:nvSpPr>
        <xdr:cNvPr id="753451" name="AutoShape 119">
          <a:extLst>
            <a:ext uri="{FF2B5EF4-FFF2-40B4-BE49-F238E27FC236}">
              <a16:creationId xmlns:a16="http://schemas.microsoft.com/office/drawing/2014/main" id="{00000000-0008-0000-0000-00002B7F0B00}"/>
            </a:ext>
          </a:extLst>
        </xdr:cNvPr>
        <xdr:cNvSpPr>
          <a:spLocks noChangeArrowheads="1"/>
        </xdr:cNvSpPr>
      </xdr:nvSpPr>
      <xdr:spPr bwMode="auto">
        <a:xfrm>
          <a:off x="225742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209550</xdr:colOff>
      <xdr:row>76</xdr:row>
      <xdr:rowOff>180975</xdr:rowOff>
    </xdr:from>
    <xdr:to>
      <xdr:col>18</xdr:col>
      <xdr:colOff>209550</xdr:colOff>
      <xdr:row>79</xdr:row>
      <xdr:rowOff>190500</xdr:rowOff>
    </xdr:to>
    <xdr:sp macro="" textlink="">
      <xdr:nvSpPr>
        <xdr:cNvPr id="753452" name="AutoShape 120">
          <a:extLst>
            <a:ext uri="{FF2B5EF4-FFF2-40B4-BE49-F238E27FC236}">
              <a16:creationId xmlns:a16="http://schemas.microsoft.com/office/drawing/2014/main" id="{00000000-0008-0000-0000-00002C7F0B00}"/>
            </a:ext>
          </a:extLst>
        </xdr:cNvPr>
        <xdr:cNvSpPr>
          <a:spLocks noChangeArrowheads="1"/>
        </xdr:cNvSpPr>
      </xdr:nvSpPr>
      <xdr:spPr bwMode="auto">
        <a:xfrm>
          <a:off x="3705225" y="15287625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453" name="AutoShape 121">
          <a:extLst>
            <a:ext uri="{FF2B5EF4-FFF2-40B4-BE49-F238E27FC236}">
              <a16:creationId xmlns:a16="http://schemas.microsoft.com/office/drawing/2014/main" id="{00000000-0008-0000-0000-00002D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81</xdr:row>
      <xdr:rowOff>0</xdr:rowOff>
    </xdr:from>
    <xdr:to>
      <xdr:col>25</xdr:col>
      <xdr:colOff>9525</xdr:colOff>
      <xdr:row>81</xdr:row>
      <xdr:rowOff>0</xdr:rowOff>
    </xdr:to>
    <xdr:sp macro="" textlink="">
      <xdr:nvSpPr>
        <xdr:cNvPr id="753454" name="AutoShape 122">
          <a:extLst>
            <a:ext uri="{FF2B5EF4-FFF2-40B4-BE49-F238E27FC236}">
              <a16:creationId xmlns:a16="http://schemas.microsoft.com/office/drawing/2014/main" id="{00000000-0008-0000-0000-00002E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81</xdr:row>
      <xdr:rowOff>0</xdr:rowOff>
    </xdr:from>
    <xdr:to>
      <xdr:col>25</xdr:col>
      <xdr:colOff>9525</xdr:colOff>
      <xdr:row>81</xdr:row>
      <xdr:rowOff>0</xdr:rowOff>
    </xdr:to>
    <xdr:sp macro="" textlink="">
      <xdr:nvSpPr>
        <xdr:cNvPr id="753455" name="AutoShape 123">
          <a:extLst>
            <a:ext uri="{FF2B5EF4-FFF2-40B4-BE49-F238E27FC236}">
              <a16:creationId xmlns:a16="http://schemas.microsoft.com/office/drawing/2014/main" id="{00000000-0008-0000-0000-00002F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456" name="AutoShape 124">
          <a:extLst>
            <a:ext uri="{FF2B5EF4-FFF2-40B4-BE49-F238E27FC236}">
              <a16:creationId xmlns:a16="http://schemas.microsoft.com/office/drawing/2014/main" id="{00000000-0008-0000-0000-000030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457" name="AutoShape 125">
          <a:extLst>
            <a:ext uri="{FF2B5EF4-FFF2-40B4-BE49-F238E27FC236}">
              <a16:creationId xmlns:a16="http://schemas.microsoft.com/office/drawing/2014/main" id="{00000000-0008-0000-0000-000031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458" name="AutoShape 126">
          <a:extLst>
            <a:ext uri="{FF2B5EF4-FFF2-40B4-BE49-F238E27FC236}">
              <a16:creationId xmlns:a16="http://schemas.microsoft.com/office/drawing/2014/main" id="{00000000-0008-0000-0000-000032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459" name="AutoShape 127">
          <a:extLst>
            <a:ext uri="{FF2B5EF4-FFF2-40B4-BE49-F238E27FC236}">
              <a16:creationId xmlns:a16="http://schemas.microsoft.com/office/drawing/2014/main" id="{00000000-0008-0000-0000-000033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460" name="AutoShape 128">
          <a:extLst>
            <a:ext uri="{FF2B5EF4-FFF2-40B4-BE49-F238E27FC236}">
              <a16:creationId xmlns:a16="http://schemas.microsoft.com/office/drawing/2014/main" id="{00000000-0008-0000-0000-000034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461" name="AutoShape 129">
          <a:extLst>
            <a:ext uri="{FF2B5EF4-FFF2-40B4-BE49-F238E27FC236}">
              <a16:creationId xmlns:a16="http://schemas.microsoft.com/office/drawing/2014/main" id="{00000000-0008-0000-0000-000035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462" name="AutoShape 130">
          <a:extLst>
            <a:ext uri="{FF2B5EF4-FFF2-40B4-BE49-F238E27FC236}">
              <a16:creationId xmlns:a16="http://schemas.microsoft.com/office/drawing/2014/main" id="{00000000-0008-0000-0000-000036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465" name="AutoShape 133">
          <a:extLst>
            <a:ext uri="{FF2B5EF4-FFF2-40B4-BE49-F238E27FC236}">
              <a16:creationId xmlns:a16="http://schemas.microsoft.com/office/drawing/2014/main" id="{00000000-0008-0000-0000-000039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466" name="AutoShape 134">
          <a:extLst>
            <a:ext uri="{FF2B5EF4-FFF2-40B4-BE49-F238E27FC236}">
              <a16:creationId xmlns:a16="http://schemas.microsoft.com/office/drawing/2014/main" id="{00000000-0008-0000-0000-00003A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67" name="AutoShape 135">
          <a:extLst>
            <a:ext uri="{FF2B5EF4-FFF2-40B4-BE49-F238E27FC236}">
              <a16:creationId xmlns:a16="http://schemas.microsoft.com/office/drawing/2014/main" id="{00000000-0008-0000-0000-00003B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68" name="AutoShape 136">
          <a:extLst>
            <a:ext uri="{FF2B5EF4-FFF2-40B4-BE49-F238E27FC236}">
              <a16:creationId xmlns:a16="http://schemas.microsoft.com/office/drawing/2014/main" id="{00000000-0008-0000-0000-00003C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69" name="AutoShape 137">
          <a:extLst>
            <a:ext uri="{FF2B5EF4-FFF2-40B4-BE49-F238E27FC236}">
              <a16:creationId xmlns:a16="http://schemas.microsoft.com/office/drawing/2014/main" id="{00000000-0008-0000-0000-00003D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70" name="AutoShape 138">
          <a:extLst>
            <a:ext uri="{FF2B5EF4-FFF2-40B4-BE49-F238E27FC236}">
              <a16:creationId xmlns:a16="http://schemas.microsoft.com/office/drawing/2014/main" id="{00000000-0008-0000-0000-00003E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72" name="AutoShape 140">
          <a:extLst>
            <a:ext uri="{FF2B5EF4-FFF2-40B4-BE49-F238E27FC236}">
              <a16:creationId xmlns:a16="http://schemas.microsoft.com/office/drawing/2014/main" id="{00000000-0008-0000-0000-000040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753473" name="AutoShape 141">
          <a:extLst>
            <a:ext uri="{FF2B5EF4-FFF2-40B4-BE49-F238E27FC236}">
              <a16:creationId xmlns:a16="http://schemas.microsoft.com/office/drawing/2014/main" id="{00000000-0008-0000-0000-000041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81</xdr:row>
      <xdr:rowOff>0</xdr:rowOff>
    </xdr:from>
    <xdr:to>
      <xdr:col>25</xdr:col>
      <xdr:colOff>0</xdr:colOff>
      <xdr:row>81</xdr:row>
      <xdr:rowOff>0</xdr:rowOff>
    </xdr:to>
    <xdr:sp macro="" textlink="">
      <xdr:nvSpPr>
        <xdr:cNvPr id="753474" name="AutoShape 142">
          <a:extLst>
            <a:ext uri="{FF2B5EF4-FFF2-40B4-BE49-F238E27FC236}">
              <a16:creationId xmlns:a16="http://schemas.microsoft.com/office/drawing/2014/main" id="{00000000-0008-0000-0000-000042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81</xdr:row>
      <xdr:rowOff>0</xdr:rowOff>
    </xdr:from>
    <xdr:to>
      <xdr:col>25</xdr:col>
      <xdr:colOff>0</xdr:colOff>
      <xdr:row>81</xdr:row>
      <xdr:rowOff>0</xdr:rowOff>
    </xdr:to>
    <xdr:sp macro="" textlink="">
      <xdr:nvSpPr>
        <xdr:cNvPr id="753475" name="AutoShape 143">
          <a:extLst>
            <a:ext uri="{FF2B5EF4-FFF2-40B4-BE49-F238E27FC236}">
              <a16:creationId xmlns:a16="http://schemas.microsoft.com/office/drawing/2014/main" id="{00000000-0008-0000-0000-000043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476" name="AutoShape 144">
          <a:extLst>
            <a:ext uri="{FF2B5EF4-FFF2-40B4-BE49-F238E27FC236}">
              <a16:creationId xmlns:a16="http://schemas.microsoft.com/office/drawing/2014/main" id="{00000000-0008-0000-0000-000044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77" name="Line 1446">
          <a:extLst>
            <a:ext uri="{FF2B5EF4-FFF2-40B4-BE49-F238E27FC236}">
              <a16:creationId xmlns:a16="http://schemas.microsoft.com/office/drawing/2014/main" id="{00000000-0008-0000-0000-00004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78" name="Line 1447">
          <a:extLst>
            <a:ext uri="{FF2B5EF4-FFF2-40B4-BE49-F238E27FC236}">
              <a16:creationId xmlns:a16="http://schemas.microsoft.com/office/drawing/2014/main" id="{00000000-0008-0000-0000-00004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79" name="Line 1448">
          <a:extLst>
            <a:ext uri="{FF2B5EF4-FFF2-40B4-BE49-F238E27FC236}">
              <a16:creationId xmlns:a16="http://schemas.microsoft.com/office/drawing/2014/main" id="{00000000-0008-0000-0000-00004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0" name="Line 1449">
          <a:extLst>
            <a:ext uri="{FF2B5EF4-FFF2-40B4-BE49-F238E27FC236}">
              <a16:creationId xmlns:a16="http://schemas.microsoft.com/office/drawing/2014/main" id="{00000000-0008-0000-0000-00004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1" name="Line 1450">
          <a:extLst>
            <a:ext uri="{FF2B5EF4-FFF2-40B4-BE49-F238E27FC236}">
              <a16:creationId xmlns:a16="http://schemas.microsoft.com/office/drawing/2014/main" id="{00000000-0008-0000-0000-00004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2" name="Line 1451">
          <a:extLst>
            <a:ext uri="{FF2B5EF4-FFF2-40B4-BE49-F238E27FC236}">
              <a16:creationId xmlns:a16="http://schemas.microsoft.com/office/drawing/2014/main" id="{00000000-0008-0000-0000-00004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3" name="Line 1452">
          <a:extLst>
            <a:ext uri="{FF2B5EF4-FFF2-40B4-BE49-F238E27FC236}">
              <a16:creationId xmlns:a16="http://schemas.microsoft.com/office/drawing/2014/main" id="{00000000-0008-0000-0000-00004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4" name="Line 1453">
          <a:extLst>
            <a:ext uri="{FF2B5EF4-FFF2-40B4-BE49-F238E27FC236}">
              <a16:creationId xmlns:a16="http://schemas.microsoft.com/office/drawing/2014/main" id="{00000000-0008-0000-0000-00004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5" name="Line 1454">
          <a:extLst>
            <a:ext uri="{FF2B5EF4-FFF2-40B4-BE49-F238E27FC236}">
              <a16:creationId xmlns:a16="http://schemas.microsoft.com/office/drawing/2014/main" id="{00000000-0008-0000-0000-00004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6" name="Line 1455">
          <a:extLst>
            <a:ext uri="{FF2B5EF4-FFF2-40B4-BE49-F238E27FC236}">
              <a16:creationId xmlns:a16="http://schemas.microsoft.com/office/drawing/2014/main" id="{00000000-0008-0000-0000-00004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7" name="Line 1456">
          <a:extLst>
            <a:ext uri="{FF2B5EF4-FFF2-40B4-BE49-F238E27FC236}">
              <a16:creationId xmlns:a16="http://schemas.microsoft.com/office/drawing/2014/main" id="{00000000-0008-0000-0000-00004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8" name="Line 1457">
          <a:extLst>
            <a:ext uri="{FF2B5EF4-FFF2-40B4-BE49-F238E27FC236}">
              <a16:creationId xmlns:a16="http://schemas.microsoft.com/office/drawing/2014/main" id="{00000000-0008-0000-0000-00005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89" name="Line 1458">
          <a:extLst>
            <a:ext uri="{FF2B5EF4-FFF2-40B4-BE49-F238E27FC236}">
              <a16:creationId xmlns:a16="http://schemas.microsoft.com/office/drawing/2014/main" id="{00000000-0008-0000-0000-00005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0" name="Line 1459">
          <a:extLst>
            <a:ext uri="{FF2B5EF4-FFF2-40B4-BE49-F238E27FC236}">
              <a16:creationId xmlns:a16="http://schemas.microsoft.com/office/drawing/2014/main" id="{00000000-0008-0000-0000-00005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1" name="Line 1460">
          <a:extLst>
            <a:ext uri="{FF2B5EF4-FFF2-40B4-BE49-F238E27FC236}">
              <a16:creationId xmlns:a16="http://schemas.microsoft.com/office/drawing/2014/main" id="{00000000-0008-0000-0000-00005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2" name="Line 1461">
          <a:extLst>
            <a:ext uri="{FF2B5EF4-FFF2-40B4-BE49-F238E27FC236}">
              <a16:creationId xmlns:a16="http://schemas.microsoft.com/office/drawing/2014/main" id="{00000000-0008-0000-0000-00005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3" name="Line 1462">
          <a:extLst>
            <a:ext uri="{FF2B5EF4-FFF2-40B4-BE49-F238E27FC236}">
              <a16:creationId xmlns:a16="http://schemas.microsoft.com/office/drawing/2014/main" id="{00000000-0008-0000-0000-00005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4" name="Line 1463">
          <a:extLst>
            <a:ext uri="{FF2B5EF4-FFF2-40B4-BE49-F238E27FC236}">
              <a16:creationId xmlns:a16="http://schemas.microsoft.com/office/drawing/2014/main" id="{00000000-0008-0000-0000-00005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5" name="Line 1464">
          <a:extLst>
            <a:ext uri="{FF2B5EF4-FFF2-40B4-BE49-F238E27FC236}">
              <a16:creationId xmlns:a16="http://schemas.microsoft.com/office/drawing/2014/main" id="{00000000-0008-0000-0000-00005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6" name="Line 1465">
          <a:extLst>
            <a:ext uri="{FF2B5EF4-FFF2-40B4-BE49-F238E27FC236}">
              <a16:creationId xmlns:a16="http://schemas.microsoft.com/office/drawing/2014/main" id="{00000000-0008-0000-0000-00005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7" name="Line 1466">
          <a:extLst>
            <a:ext uri="{FF2B5EF4-FFF2-40B4-BE49-F238E27FC236}">
              <a16:creationId xmlns:a16="http://schemas.microsoft.com/office/drawing/2014/main" id="{00000000-0008-0000-0000-00005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8" name="Line 1467">
          <a:extLst>
            <a:ext uri="{FF2B5EF4-FFF2-40B4-BE49-F238E27FC236}">
              <a16:creationId xmlns:a16="http://schemas.microsoft.com/office/drawing/2014/main" id="{00000000-0008-0000-0000-00005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499" name="Line 1468">
          <a:extLst>
            <a:ext uri="{FF2B5EF4-FFF2-40B4-BE49-F238E27FC236}">
              <a16:creationId xmlns:a16="http://schemas.microsoft.com/office/drawing/2014/main" id="{00000000-0008-0000-0000-00005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0" name="Line 1469">
          <a:extLst>
            <a:ext uri="{FF2B5EF4-FFF2-40B4-BE49-F238E27FC236}">
              <a16:creationId xmlns:a16="http://schemas.microsoft.com/office/drawing/2014/main" id="{00000000-0008-0000-0000-00005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1" name="Line 1470">
          <a:extLst>
            <a:ext uri="{FF2B5EF4-FFF2-40B4-BE49-F238E27FC236}">
              <a16:creationId xmlns:a16="http://schemas.microsoft.com/office/drawing/2014/main" id="{00000000-0008-0000-0000-00005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2" name="Line 1471">
          <a:extLst>
            <a:ext uri="{FF2B5EF4-FFF2-40B4-BE49-F238E27FC236}">
              <a16:creationId xmlns:a16="http://schemas.microsoft.com/office/drawing/2014/main" id="{00000000-0008-0000-0000-00005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3" name="Line 1472">
          <a:extLst>
            <a:ext uri="{FF2B5EF4-FFF2-40B4-BE49-F238E27FC236}">
              <a16:creationId xmlns:a16="http://schemas.microsoft.com/office/drawing/2014/main" id="{00000000-0008-0000-0000-00005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4" name="Line 1473">
          <a:extLst>
            <a:ext uri="{FF2B5EF4-FFF2-40B4-BE49-F238E27FC236}">
              <a16:creationId xmlns:a16="http://schemas.microsoft.com/office/drawing/2014/main" id="{00000000-0008-0000-0000-00006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5" name="Line 1474">
          <a:extLst>
            <a:ext uri="{FF2B5EF4-FFF2-40B4-BE49-F238E27FC236}">
              <a16:creationId xmlns:a16="http://schemas.microsoft.com/office/drawing/2014/main" id="{00000000-0008-0000-0000-00006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6" name="Line 1475">
          <a:extLst>
            <a:ext uri="{FF2B5EF4-FFF2-40B4-BE49-F238E27FC236}">
              <a16:creationId xmlns:a16="http://schemas.microsoft.com/office/drawing/2014/main" id="{00000000-0008-0000-0000-00006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7" name="Line 1476">
          <a:extLst>
            <a:ext uri="{FF2B5EF4-FFF2-40B4-BE49-F238E27FC236}">
              <a16:creationId xmlns:a16="http://schemas.microsoft.com/office/drawing/2014/main" id="{00000000-0008-0000-0000-00006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8" name="Line 1477">
          <a:extLst>
            <a:ext uri="{FF2B5EF4-FFF2-40B4-BE49-F238E27FC236}">
              <a16:creationId xmlns:a16="http://schemas.microsoft.com/office/drawing/2014/main" id="{00000000-0008-0000-0000-00006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09" name="Line 1478">
          <a:extLst>
            <a:ext uri="{FF2B5EF4-FFF2-40B4-BE49-F238E27FC236}">
              <a16:creationId xmlns:a16="http://schemas.microsoft.com/office/drawing/2014/main" id="{00000000-0008-0000-0000-00006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0" name="Line 1479">
          <a:extLst>
            <a:ext uri="{FF2B5EF4-FFF2-40B4-BE49-F238E27FC236}">
              <a16:creationId xmlns:a16="http://schemas.microsoft.com/office/drawing/2014/main" id="{00000000-0008-0000-0000-00006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1" name="Line 1480">
          <a:extLst>
            <a:ext uri="{FF2B5EF4-FFF2-40B4-BE49-F238E27FC236}">
              <a16:creationId xmlns:a16="http://schemas.microsoft.com/office/drawing/2014/main" id="{00000000-0008-0000-0000-00006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2" name="Line 1481">
          <a:extLst>
            <a:ext uri="{FF2B5EF4-FFF2-40B4-BE49-F238E27FC236}">
              <a16:creationId xmlns:a16="http://schemas.microsoft.com/office/drawing/2014/main" id="{00000000-0008-0000-0000-00006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3" name="Line 1482">
          <a:extLst>
            <a:ext uri="{FF2B5EF4-FFF2-40B4-BE49-F238E27FC236}">
              <a16:creationId xmlns:a16="http://schemas.microsoft.com/office/drawing/2014/main" id="{00000000-0008-0000-0000-00006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4" name="Line 1483">
          <a:extLst>
            <a:ext uri="{FF2B5EF4-FFF2-40B4-BE49-F238E27FC236}">
              <a16:creationId xmlns:a16="http://schemas.microsoft.com/office/drawing/2014/main" id="{00000000-0008-0000-0000-00006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5" name="Line 1484">
          <a:extLst>
            <a:ext uri="{FF2B5EF4-FFF2-40B4-BE49-F238E27FC236}">
              <a16:creationId xmlns:a16="http://schemas.microsoft.com/office/drawing/2014/main" id="{00000000-0008-0000-0000-00006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6" name="Line 1485">
          <a:extLst>
            <a:ext uri="{FF2B5EF4-FFF2-40B4-BE49-F238E27FC236}">
              <a16:creationId xmlns:a16="http://schemas.microsoft.com/office/drawing/2014/main" id="{00000000-0008-0000-0000-00006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7" name="Line 1486">
          <a:extLst>
            <a:ext uri="{FF2B5EF4-FFF2-40B4-BE49-F238E27FC236}">
              <a16:creationId xmlns:a16="http://schemas.microsoft.com/office/drawing/2014/main" id="{00000000-0008-0000-0000-00006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8" name="Line 1487">
          <a:extLst>
            <a:ext uri="{FF2B5EF4-FFF2-40B4-BE49-F238E27FC236}">
              <a16:creationId xmlns:a16="http://schemas.microsoft.com/office/drawing/2014/main" id="{00000000-0008-0000-0000-00006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19" name="Line 1488">
          <a:extLst>
            <a:ext uri="{FF2B5EF4-FFF2-40B4-BE49-F238E27FC236}">
              <a16:creationId xmlns:a16="http://schemas.microsoft.com/office/drawing/2014/main" id="{00000000-0008-0000-0000-00006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0" name="Line 1489">
          <a:extLst>
            <a:ext uri="{FF2B5EF4-FFF2-40B4-BE49-F238E27FC236}">
              <a16:creationId xmlns:a16="http://schemas.microsoft.com/office/drawing/2014/main" id="{00000000-0008-0000-0000-00007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1" name="Line 1490">
          <a:extLst>
            <a:ext uri="{FF2B5EF4-FFF2-40B4-BE49-F238E27FC236}">
              <a16:creationId xmlns:a16="http://schemas.microsoft.com/office/drawing/2014/main" id="{00000000-0008-0000-0000-00007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2" name="Line 1491">
          <a:extLst>
            <a:ext uri="{FF2B5EF4-FFF2-40B4-BE49-F238E27FC236}">
              <a16:creationId xmlns:a16="http://schemas.microsoft.com/office/drawing/2014/main" id="{00000000-0008-0000-0000-00007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3" name="Line 1492">
          <a:extLst>
            <a:ext uri="{FF2B5EF4-FFF2-40B4-BE49-F238E27FC236}">
              <a16:creationId xmlns:a16="http://schemas.microsoft.com/office/drawing/2014/main" id="{00000000-0008-0000-0000-00007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4" name="Line 1493">
          <a:extLst>
            <a:ext uri="{FF2B5EF4-FFF2-40B4-BE49-F238E27FC236}">
              <a16:creationId xmlns:a16="http://schemas.microsoft.com/office/drawing/2014/main" id="{00000000-0008-0000-0000-00007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5" name="Line 1494">
          <a:extLst>
            <a:ext uri="{FF2B5EF4-FFF2-40B4-BE49-F238E27FC236}">
              <a16:creationId xmlns:a16="http://schemas.microsoft.com/office/drawing/2014/main" id="{00000000-0008-0000-0000-00007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6" name="Line 1495">
          <a:extLst>
            <a:ext uri="{FF2B5EF4-FFF2-40B4-BE49-F238E27FC236}">
              <a16:creationId xmlns:a16="http://schemas.microsoft.com/office/drawing/2014/main" id="{00000000-0008-0000-0000-00007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7" name="Line 1496">
          <a:extLst>
            <a:ext uri="{FF2B5EF4-FFF2-40B4-BE49-F238E27FC236}">
              <a16:creationId xmlns:a16="http://schemas.microsoft.com/office/drawing/2014/main" id="{00000000-0008-0000-0000-00007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8" name="Line 1497">
          <a:extLst>
            <a:ext uri="{FF2B5EF4-FFF2-40B4-BE49-F238E27FC236}">
              <a16:creationId xmlns:a16="http://schemas.microsoft.com/office/drawing/2014/main" id="{00000000-0008-0000-0000-00007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29" name="Line 1498">
          <a:extLst>
            <a:ext uri="{FF2B5EF4-FFF2-40B4-BE49-F238E27FC236}">
              <a16:creationId xmlns:a16="http://schemas.microsoft.com/office/drawing/2014/main" id="{00000000-0008-0000-0000-00007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0" name="Line 1499">
          <a:extLst>
            <a:ext uri="{FF2B5EF4-FFF2-40B4-BE49-F238E27FC236}">
              <a16:creationId xmlns:a16="http://schemas.microsoft.com/office/drawing/2014/main" id="{00000000-0008-0000-0000-00007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1" name="Line 1500">
          <a:extLst>
            <a:ext uri="{FF2B5EF4-FFF2-40B4-BE49-F238E27FC236}">
              <a16:creationId xmlns:a16="http://schemas.microsoft.com/office/drawing/2014/main" id="{00000000-0008-0000-0000-00007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2" name="Line 1501">
          <a:extLst>
            <a:ext uri="{FF2B5EF4-FFF2-40B4-BE49-F238E27FC236}">
              <a16:creationId xmlns:a16="http://schemas.microsoft.com/office/drawing/2014/main" id="{00000000-0008-0000-0000-00007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3" name="Line 1502">
          <a:extLst>
            <a:ext uri="{FF2B5EF4-FFF2-40B4-BE49-F238E27FC236}">
              <a16:creationId xmlns:a16="http://schemas.microsoft.com/office/drawing/2014/main" id="{00000000-0008-0000-0000-00007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4" name="Line 1503">
          <a:extLst>
            <a:ext uri="{FF2B5EF4-FFF2-40B4-BE49-F238E27FC236}">
              <a16:creationId xmlns:a16="http://schemas.microsoft.com/office/drawing/2014/main" id="{00000000-0008-0000-0000-00007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5" name="Line 1504">
          <a:extLst>
            <a:ext uri="{FF2B5EF4-FFF2-40B4-BE49-F238E27FC236}">
              <a16:creationId xmlns:a16="http://schemas.microsoft.com/office/drawing/2014/main" id="{00000000-0008-0000-0000-00007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6" name="Line 1505">
          <a:extLst>
            <a:ext uri="{FF2B5EF4-FFF2-40B4-BE49-F238E27FC236}">
              <a16:creationId xmlns:a16="http://schemas.microsoft.com/office/drawing/2014/main" id="{00000000-0008-0000-0000-00008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7" name="Line 1506">
          <a:extLst>
            <a:ext uri="{FF2B5EF4-FFF2-40B4-BE49-F238E27FC236}">
              <a16:creationId xmlns:a16="http://schemas.microsoft.com/office/drawing/2014/main" id="{00000000-0008-0000-0000-00008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8" name="Line 1507">
          <a:extLst>
            <a:ext uri="{FF2B5EF4-FFF2-40B4-BE49-F238E27FC236}">
              <a16:creationId xmlns:a16="http://schemas.microsoft.com/office/drawing/2014/main" id="{00000000-0008-0000-0000-00008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39" name="Line 1508">
          <a:extLst>
            <a:ext uri="{FF2B5EF4-FFF2-40B4-BE49-F238E27FC236}">
              <a16:creationId xmlns:a16="http://schemas.microsoft.com/office/drawing/2014/main" id="{00000000-0008-0000-0000-00008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0" name="Line 1509">
          <a:extLst>
            <a:ext uri="{FF2B5EF4-FFF2-40B4-BE49-F238E27FC236}">
              <a16:creationId xmlns:a16="http://schemas.microsoft.com/office/drawing/2014/main" id="{00000000-0008-0000-0000-00008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1" name="Line 1510">
          <a:extLst>
            <a:ext uri="{FF2B5EF4-FFF2-40B4-BE49-F238E27FC236}">
              <a16:creationId xmlns:a16="http://schemas.microsoft.com/office/drawing/2014/main" id="{00000000-0008-0000-0000-00008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2" name="Line 1511">
          <a:extLst>
            <a:ext uri="{FF2B5EF4-FFF2-40B4-BE49-F238E27FC236}">
              <a16:creationId xmlns:a16="http://schemas.microsoft.com/office/drawing/2014/main" id="{00000000-0008-0000-0000-00008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3" name="Line 1512">
          <a:extLst>
            <a:ext uri="{FF2B5EF4-FFF2-40B4-BE49-F238E27FC236}">
              <a16:creationId xmlns:a16="http://schemas.microsoft.com/office/drawing/2014/main" id="{00000000-0008-0000-0000-00008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4" name="Line 1513">
          <a:extLst>
            <a:ext uri="{FF2B5EF4-FFF2-40B4-BE49-F238E27FC236}">
              <a16:creationId xmlns:a16="http://schemas.microsoft.com/office/drawing/2014/main" id="{00000000-0008-0000-0000-00008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5" name="Line 1514">
          <a:extLst>
            <a:ext uri="{FF2B5EF4-FFF2-40B4-BE49-F238E27FC236}">
              <a16:creationId xmlns:a16="http://schemas.microsoft.com/office/drawing/2014/main" id="{00000000-0008-0000-0000-00008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6" name="Line 1515">
          <a:extLst>
            <a:ext uri="{FF2B5EF4-FFF2-40B4-BE49-F238E27FC236}">
              <a16:creationId xmlns:a16="http://schemas.microsoft.com/office/drawing/2014/main" id="{00000000-0008-0000-0000-00008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7" name="Line 1516">
          <a:extLst>
            <a:ext uri="{FF2B5EF4-FFF2-40B4-BE49-F238E27FC236}">
              <a16:creationId xmlns:a16="http://schemas.microsoft.com/office/drawing/2014/main" id="{00000000-0008-0000-0000-00008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8" name="Line 1517">
          <a:extLst>
            <a:ext uri="{FF2B5EF4-FFF2-40B4-BE49-F238E27FC236}">
              <a16:creationId xmlns:a16="http://schemas.microsoft.com/office/drawing/2014/main" id="{00000000-0008-0000-0000-00008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49" name="Line 1518">
          <a:extLst>
            <a:ext uri="{FF2B5EF4-FFF2-40B4-BE49-F238E27FC236}">
              <a16:creationId xmlns:a16="http://schemas.microsoft.com/office/drawing/2014/main" id="{00000000-0008-0000-0000-00008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0" name="Line 1519">
          <a:extLst>
            <a:ext uri="{FF2B5EF4-FFF2-40B4-BE49-F238E27FC236}">
              <a16:creationId xmlns:a16="http://schemas.microsoft.com/office/drawing/2014/main" id="{00000000-0008-0000-0000-00008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1" name="Line 1520">
          <a:extLst>
            <a:ext uri="{FF2B5EF4-FFF2-40B4-BE49-F238E27FC236}">
              <a16:creationId xmlns:a16="http://schemas.microsoft.com/office/drawing/2014/main" id="{00000000-0008-0000-0000-00008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2" name="Line 1521">
          <a:extLst>
            <a:ext uri="{FF2B5EF4-FFF2-40B4-BE49-F238E27FC236}">
              <a16:creationId xmlns:a16="http://schemas.microsoft.com/office/drawing/2014/main" id="{00000000-0008-0000-0000-00009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3" name="Line 1522">
          <a:extLst>
            <a:ext uri="{FF2B5EF4-FFF2-40B4-BE49-F238E27FC236}">
              <a16:creationId xmlns:a16="http://schemas.microsoft.com/office/drawing/2014/main" id="{00000000-0008-0000-0000-00009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4" name="Line 1523">
          <a:extLst>
            <a:ext uri="{FF2B5EF4-FFF2-40B4-BE49-F238E27FC236}">
              <a16:creationId xmlns:a16="http://schemas.microsoft.com/office/drawing/2014/main" id="{00000000-0008-0000-0000-00009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5" name="Line 1524">
          <a:extLst>
            <a:ext uri="{FF2B5EF4-FFF2-40B4-BE49-F238E27FC236}">
              <a16:creationId xmlns:a16="http://schemas.microsoft.com/office/drawing/2014/main" id="{00000000-0008-0000-0000-00009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6" name="Line 1525">
          <a:extLst>
            <a:ext uri="{FF2B5EF4-FFF2-40B4-BE49-F238E27FC236}">
              <a16:creationId xmlns:a16="http://schemas.microsoft.com/office/drawing/2014/main" id="{00000000-0008-0000-0000-00009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7" name="Line 1526">
          <a:extLst>
            <a:ext uri="{FF2B5EF4-FFF2-40B4-BE49-F238E27FC236}">
              <a16:creationId xmlns:a16="http://schemas.microsoft.com/office/drawing/2014/main" id="{00000000-0008-0000-0000-00009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8" name="Line 1527">
          <a:extLst>
            <a:ext uri="{FF2B5EF4-FFF2-40B4-BE49-F238E27FC236}">
              <a16:creationId xmlns:a16="http://schemas.microsoft.com/office/drawing/2014/main" id="{00000000-0008-0000-0000-00009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59" name="Line 1528">
          <a:extLst>
            <a:ext uri="{FF2B5EF4-FFF2-40B4-BE49-F238E27FC236}">
              <a16:creationId xmlns:a16="http://schemas.microsoft.com/office/drawing/2014/main" id="{00000000-0008-0000-0000-00009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0" name="Line 1529">
          <a:extLst>
            <a:ext uri="{FF2B5EF4-FFF2-40B4-BE49-F238E27FC236}">
              <a16:creationId xmlns:a16="http://schemas.microsoft.com/office/drawing/2014/main" id="{00000000-0008-0000-0000-00009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1" name="Line 1530">
          <a:extLst>
            <a:ext uri="{FF2B5EF4-FFF2-40B4-BE49-F238E27FC236}">
              <a16:creationId xmlns:a16="http://schemas.microsoft.com/office/drawing/2014/main" id="{00000000-0008-0000-0000-00009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2" name="Line 1531">
          <a:extLst>
            <a:ext uri="{FF2B5EF4-FFF2-40B4-BE49-F238E27FC236}">
              <a16:creationId xmlns:a16="http://schemas.microsoft.com/office/drawing/2014/main" id="{00000000-0008-0000-0000-00009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3" name="Line 1532">
          <a:extLst>
            <a:ext uri="{FF2B5EF4-FFF2-40B4-BE49-F238E27FC236}">
              <a16:creationId xmlns:a16="http://schemas.microsoft.com/office/drawing/2014/main" id="{00000000-0008-0000-0000-00009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4" name="Line 1533">
          <a:extLst>
            <a:ext uri="{FF2B5EF4-FFF2-40B4-BE49-F238E27FC236}">
              <a16:creationId xmlns:a16="http://schemas.microsoft.com/office/drawing/2014/main" id="{00000000-0008-0000-0000-00009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5" name="Line 1534">
          <a:extLst>
            <a:ext uri="{FF2B5EF4-FFF2-40B4-BE49-F238E27FC236}">
              <a16:creationId xmlns:a16="http://schemas.microsoft.com/office/drawing/2014/main" id="{00000000-0008-0000-0000-00009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6" name="Line 1535">
          <a:extLst>
            <a:ext uri="{FF2B5EF4-FFF2-40B4-BE49-F238E27FC236}">
              <a16:creationId xmlns:a16="http://schemas.microsoft.com/office/drawing/2014/main" id="{00000000-0008-0000-0000-00009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7" name="Line 1536">
          <a:extLst>
            <a:ext uri="{FF2B5EF4-FFF2-40B4-BE49-F238E27FC236}">
              <a16:creationId xmlns:a16="http://schemas.microsoft.com/office/drawing/2014/main" id="{00000000-0008-0000-0000-00009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8" name="Line 1537">
          <a:extLst>
            <a:ext uri="{FF2B5EF4-FFF2-40B4-BE49-F238E27FC236}">
              <a16:creationId xmlns:a16="http://schemas.microsoft.com/office/drawing/2014/main" id="{00000000-0008-0000-0000-0000A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69" name="Line 1538">
          <a:extLst>
            <a:ext uri="{FF2B5EF4-FFF2-40B4-BE49-F238E27FC236}">
              <a16:creationId xmlns:a16="http://schemas.microsoft.com/office/drawing/2014/main" id="{00000000-0008-0000-0000-0000A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0" name="Line 1539">
          <a:extLst>
            <a:ext uri="{FF2B5EF4-FFF2-40B4-BE49-F238E27FC236}">
              <a16:creationId xmlns:a16="http://schemas.microsoft.com/office/drawing/2014/main" id="{00000000-0008-0000-0000-0000A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1" name="Line 1540">
          <a:extLst>
            <a:ext uri="{FF2B5EF4-FFF2-40B4-BE49-F238E27FC236}">
              <a16:creationId xmlns:a16="http://schemas.microsoft.com/office/drawing/2014/main" id="{00000000-0008-0000-0000-0000A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2" name="Line 1541">
          <a:extLst>
            <a:ext uri="{FF2B5EF4-FFF2-40B4-BE49-F238E27FC236}">
              <a16:creationId xmlns:a16="http://schemas.microsoft.com/office/drawing/2014/main" id="{00000000-0008-0000-0000-0000A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3" name="Line 1542">
          <a:extLst>
            <a:ext uri="{FF2B5EF4-FFF2-40B4-BE49-F238E27FC236}">
              <a16:creationId xmlns:a16="http://schemas.microsoft.com/office/drawing/2014/main" id="{00000000-0008-0000-0000-0000A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4" name="Line 1543">
          <a:extLst>
            <a:ext uri="{FF2B5EF4-FFF2-40B4-BE49-F238E27FC236}">
              <a16:creationId xmlns:a16="http://schemas.microsoft.com/office/drawing/2014/main" id="{00000000-0008-0000-0000-0000A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5" name="Line 1544">
          <a:extLst>
            <a:ext uri="{FF2B5EF4-FFF2-40B4-BE49-F238E27FC236}">
              <a16:creationId xmlns:a16="http://schemas.microsoft.com/office/drawing/2014/main" id="{00000000-0008-0000-0000-0000A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6" name="Line 1545">
          <a:extLst>
            <a:ext uri="{FF2B5EF4-FFF2-40B4-BE49-F238E27FC236}">
              <a16:creationId xmlns:a16="http://schemas.microsoft.com/office/drawing/2014/main" id="{00000000-0008-0000-0000-0000A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7" name="Line 1546">
          <a:extLst>
            <a:ext uri="{FF2B5EF4-FFF2-40B4-BE49-F238E27FC236}">
              <a16:creationId xmlns:a16="http://schemas.microsoft.com/office/drawing/2014/main" id="{00000000-0008-0000-0000-0000A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8" name="Line 1547">
          <a:extLst>
            <a:ext uri="{FF2B5EF4-FFF2-40B4-BE49-F238E27FC236}">
              <a16:creationId xmlns:a16="http://schemas.microsoft.com/office/drawing/2014/main" id="{00000000-0008-0000-0000-0000A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79" name="Line 1548">
          <a:extLst>
            <a:ext uri="{FF2B5EF4-FFF2-40B4-BE49-F238E27FC236}">
              <a16:creationId xmlns:a16="http://schemas.microsoft.com/office/drawing/2014/main" id="{00000000-0008-0000-0000-0000A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0" name="Line 1549">
          <a:extLst>
            <a:ext uri="{FF2B5EF4-FFF2-40B4-BE49-F238E27FC236}">
              <a16:creationId xmlns:a16="http://schemas.microsoft.com/office/drawing/2014/main" id="{00000000-0008-0000-0000-0000A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1" name="Line 1550">
          <a:extLst>
            <a:ext uri="{FF2B5EF4-FFF2-40B4-BE49-F238E27FC236}">
              <a16:creationId xmlns:a16="http://schemas.microsoft.com/office/drawing/2014/main" id="{00000000-0008-0000-0000-0000A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2" name="Line 1551">
          <a:extLst>
            <a:ext uri="{FF2B5EF4-FFF2-40B4-BE49-F238E27FC236}">
              <a16:creationId xmlns:a16="http://schemas.microsoft.com/office/drawing/2014/main" id="{00000000-0008-0000-0000-0000A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3" name="Line 1552">
          <a:extLst>
            <a:ext uri="{FF2B5EF4-FFF2-40B4-BE49-F238E27FC236}">
              <a16:creationId xmlns:a16="http://schemas.microsoft.com/office/drawing/2014/main" id="{00000000-0008-0000-0000-0000A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4" name="Line 1553">
          <a:extLst>
            <a:ext uri="{FF2B5EF4-FFF2-40B4-BE49-F238E27FC236}">
              <a16:creationId xmlns:a16="http://schemas.microsoft.com/office/drawing/2014/main" id="{00000000-0008-0000-0000-0000B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5" name="Line 1554">
          <a:extLst>
            <a:ext uri="{FF2B5EF4-FFF2-40B4-BE49-F238E27FC236}">
              <a16:creationId xmlns:a16="http://schemas.microsoft.com/office/drawing/2014/main" id="{00000000-0008-0000-0000-0000B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6" name="Line 1555">
          <a:extLst>
            <a:ext uri="{FF2B5EF4-FFF2-40B4-BE49-F238E27FC236}">
              <a16:creationId xmlns:a16="http://schemas.microsoft.com/office/drawing/2014/main" id="{00000000-0008-0000-0000-0000B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7" name="Line 1556">
          <a:extLst>
            <a:ext uri="{FF2B5EF4-FFF2-40B4-BE49-F238E27FC236}">
              <a16:creationId xmlns:a16="http://schemas.microsoft.com/office/drawing/2014/main" id="{00000000-0008-0000-0000-0000B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53588" name="Line 1557">
          <a:extLst>
            <a:ext uri="{FF2B5EF4-FFF2-40B4-BE49-F238E27FC236}">
              <a16:creationId xmlns:a16="http://schemas.microsoft.com/office/drawing/2014/main" id="{00000000-0008-0000-0000-0000B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589" name="AutoShape 1558">
          <a:extLst>
            <a:ext uri="{FF2B5EF4-FFF2-40B4-BE49-F238E27FC236}">
              <a16:creationId xmlns:a16="http://schemas.microsoft.com/office/drawing/2014/main" id="{00000000-0008-0000-0000-0000B5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81</xdr:row>
      <xdr:rowOff>0</xdr:rowOff>
    </xdr:from>
    <xdr:to>
      <xdr:col>25</xdr:col>
      <xdr:colOff>9525</xdr:colOff>
      <xdr:row>81</xdr:row>
      <xdr:rowOff>0</xdr:rowOff>
    </xdr:to>
    <xdr:sp macro="" textlink="">
      <xdr:nvSpPr>
        <xdr:cNvPr id="753590" name="AutoShape 1559">
          <a:extLst>
            <a:ext uri="{FF2B5EF4-FFF2-40B4-BE49-F238E27FC236}">
              <a16:creationId xmlns:a16="http://schemas.microsoft.com/office/drawing/2014/main" id="{00000000-0008-0000-0000-0000B6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81</xdr:row>
      <xdr:rowOff>0</xdr:rowOff>
    </xdr:from>
    <xdr:to>
      <xdr:col>25</xdr:col>
      <xdr:colOff>9525</xdr:colOff>
      <xdr:row>81</xdr:row>
      <xdr:rowOff>0</xdr:rowOff>
    </xdr:to>
    <xdr:sp macro="" textlink="">
      <xdr:nvSpPr>
        <xdr:cNvPr id="753591" name="AutoShape 1560">
          <a:extLst>
            <a:ext uri="{FF2B5EF4-FFF2-40B4-BE49-F238E27FC236}">
              <a16:creationId xmlns:a16="http://schemas.microsoft.com/office/drawing/2014/main" id="{00000000-0008-0000-0000-0000B7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592" name="AutoShape 1561">
          <a:extLst>
            <a:ext uri="{FF2B5EF4-FFF2-40B4-BE49-F238E27FC236}">
              <a16:creationId xmlns:a16="http://schemas.microsoft.com/office/drawing/2014/main" id="{00000000-0008-0000-0000-0000B8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593" name="AutoShape 1562">
          <a:extLst>
            <a:ext uri="{FF2B5EF4-FFF2-40B4-BE49-F238E27FC236}">
              <a16:creationId xmlns:a16="http://schemas.microsoft.com/office/drawing/2014/main" id="{00000000-0008-0000-0000-0000B9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594" name="AutoShape 1563">
          <a:extLst>
            <a:ext uri="{FF2B5EF4-FFF2-40B4-BE49-F238E27FC236}">
              <a16:creationId xmlns:a16="http://schemas.microsoft.com/office/drawing/2014/main" id="{00000000-0008-0000-0000-0000BA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753595" name="AutoShape 1564">
          <a:extLst>
            <a:ext uri="{FF2B5EF4-FFF2-40B4-BE49-F238E27FC236}">
              <a16:creationId xmlns:a16="http://schemas.microsoft.com/office/drawing/2014/main" id="{00000000-0008-0000-0000-0000BB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596" name="AutoShape 1565">
          <a:extLst>
            <a:ext uri="{FF2B5EF4-FFF2-40B4-BE49-F238E27FC236}">
              <a16:creationId xmlns:a16="http://schemas.microsoft.com/office/drawing/2014/main" id="{00000000-0008-0000-0000-0000BC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597" name="AutoShape 1566">
          <a:extLst>
            <a:ext uri="{FF2B5EF4-FFF2-40B4-BE49-F238E27FC236}">
              <a16:creationId xmlns:a16="http://schemas.microsoft.com/office/drawing/2014/main" id="{00000000-0008-0000-0000-0000BD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598" name="AutoShape 1567">
          <a:extLst>
            <a:ext uri="{FF2B5EF4-FFF2-40B4-BE49-F238E27FC236}">
              <a16:creationId xmlns:a16="http://schemas.microsoft.com/office/drawing/2014/main" id="{00000000-0008-0000-0000-0000BE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81</xdr:row>
      <xdr:rowOff>0</xdr:rowOff>
    </xdr:from>
    <xdr:to>
      <xdr:col>25</xdr:col>
      <xdr:colOff>0</xdr:colOff>
      <xdr:row>81</xdr:row>
      <xdr:rowOff>0</xdr:rowOff>
    </xdr:to>
    <xdr:sp macro="" textlink="">
      <xdr:nvSpPr>
        <xdr:cNvPr id="753599" name="AutoShape 1568">
          <a:extLst>
            <a:ext uri="{FF2B5EF4-FFF2-40B4-BE49-F238E27FC236}">
              <a16:creationId xmlns:a16="http://schemas.microsoft.com/office/drawing/2014/main" id="{00000000-0008-0000-0000-0000BF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2" name="AutoShape 1571">
          <a:extLst>
            <a:ext uri="{FF2B5EF4-FFF2-40B4-BE49-F238E27FC236}">
              <a16:creationId xmlns:a16="http://schemas.microsoft.com/office/drawing/2014/main" id="{00000000-0008-0000-0000-0000C2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3" name="AutoShape 1572">
          <a:extLst>
            <a:ext uri="{FF2B5EF4-FFF2-40B4-BE49-F238E27FC236}">
              <a16:creationId xmlns:a16="http://schemas.microsoft.com/office/drawing/2014/main" id="{00000000-0008-0000-0000-0000C3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5" name="AutoShape 1574">
          <a:extLst>
            <a:ext uri="{FF2B5EF4-FFF2-40B4-BE49-F238E27FC236}">
              <a16:creationId xmlns:a16="http://schemas.microsoft.com/office/drawing/2014/main" id="{00000000-0008-0000-0000-0000C5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6" name="AutoShape 1575">
          <a:extLst>
            <a:ext uri="{FF2B5EF4-FFF2-40B4-BE49-F238E27FC236}">
              <a16:creationId xmlns:a16="http://schemas.microsoft.com/office/drawing/2014/main" id="{00000000-0008-0000-0000-0000C6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7" name="AutoShape 1576">
          <a:extLst>
            <a:ext uri="{FF2B5EF4-FFF2-40B4-BE49-F238E27FC236}">
              <a16:creationId xmlns:a16="http://schemas.microsoft.com/office/drawing/2014/main" id="{00000000-0008-0000-0000-0000C7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8" name="AutoShape 1577">
          <a:extLst>
            <a:ext uri="{FF2B5EF4-FFF2-40B4-BE49-F238E27FC236}">
              <a16:creationId xmlns:a16="http://schemas.microsoft.com/office/drawing/2014/main" id="{00000000-0008-0000-0000-0000C8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09" name="AutoShape 1578">
          <a:extLst>
            <a:ext uri="{FF2B5EF4-FFF2-40B4-BE49-F238E27FC236}">
              <a16:creationId xmlns:a16="http://schemas.microsoft.com/office/drawing/2014/main" id="{00000000-0008-0000-0000-0000C9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10" name="AutoShape 1579">
          <a:extLst>
            <a:ext uri="{FF2B5EF4-FFF2-40B4-BE49-F238E27FC236}">
              <a16:creationId xmlns:a16="http://schemas.microsoft.com/office/drawing/2014/main" id="{00000000-0008-0000-0000-0000CA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753611" name="AutoShape 1583">
          <a:extLst>
            <a:ext uri="{FF2B5EF4-FFF2-40B4-BE49-F238E27FC236}">
              <a16:creationId xmlns:a16="http://schemas.microsoft.com/office/drawing/2014/main" id="{00000000-0008-0000-0000-0000CB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612" name="AutoShape 1587">
          <a:extLst>
            <a:ext uri="{FF2B5EF4-FFF2-40B4-BE49-F238E27FC236}">
              <a16:creationId xmlns:a16="http://schemas.microsoft.com/office/drawing/2014/main" id="{00000000-0008-0000-0000-0000CC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613" name="AutoShape 1588">
          <a:extLst>
            <a:ext uri="{FF2B5EF4-FFF2-40B4-BE49-F238E27FC236}">
              <a16:creationId xmlns:a16="http://schemas.microsoft.com/office/drawing/2014/main" id="{00000000-0008-0000-0000-0000CD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19</xdr:col>
      <xdr:colOff>0</xdr:colOff>
      <xdr:row>81</xdr:row>
      <xdr:rowOff>0</xdr:rowOff>
    </xdr:to>
    <xdr:sp macro="" textlink="">
      <xdr:nvSpPr>
        <xdr:cNvPr id="753614" name="AutoShape 1589">
          <a:extLst>
            <a:ext uri="{FF2B5EF4-FFF2-40B4-BE49-F238E27FC236}">
              <a16:creationId xmlns:a16="http://schemas.microsoft.com/office/drawing/2014/main" id="{00000000-0008-0000-0000-0000CE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15" name="Line 152">
          <a:extLst>
            <a:ext uri="{FF2B5EF4-FFF2-40B4-BE49-F238E27FC236}">
              <a16:creationId xmlns:a16="http://schemas.microsoft.com/office/drawing/2014/main" id="{00000000-0008-0000-0000-0000C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16" name="Line 153">
          <a:extLst>
            <a:ext uri="{FF2B5EF4-FFF2-40B4-BE49-F238E27FC236}">
              <a16:creationId xmlns:a16="http://schemas.microsoft.com/office/drawing/2014/main" id="{00000000-0008-0000-0000-0000D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17" name="Line 154">
          <a:extLst>
            <a:ext uri="{FF2B5EF4-FFF2-40B4-BE49-F238E27FC236}">
              <a16:creationId xmlns:a16="http://schemas.microsoft.com/office/drawing/2014/main" id="{00000000-0008-0000-0000-0000D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18" name="Line 155">
          <a:extLst>
            <a:ext uri="{FF2B5EF4-FFF2-40B4-BE49-F238E27FC236}">
              <a16:creationId xmlns:a16="http://schemas.microsoft.com/office/drawing/2014/main" id="{00000000-0008-0000-0000-0000D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19" name="Line 156">
          <a:extLst>
            <a:ext uri="{FF2B5EF4-FFF2-40B4-BE49-F238E27FC236}">
              <a16:creationId xmlns:a16="http://schemas.microsoft.com/office/drawing/2014/main" id="{00000000-0008-0000-0000-0000D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0" name="Line 157">
          <a:extLst>
            <a:ext uri="{FF2B5EF4-FFF2-40B4-BE49-F238E27FC236}">
              <a16:creationId xmlns:a16="http://schemas.microsoft.com/office/drawing/2014/main" id="{00000000-0008-0000-0000-0000D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1" name="Line 158">
          <a:extLst>
            <a:ext uri="{FF2B5EF4-FFF2-40B4-BE49-F238E27FC236}">
              <a16:creationId xmlns:a16="http://schemas.microsoft.com/office/drawing/2014/main" id="{00000000-0008-0000-0000-0000D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2" name="Line 159">
          <a:extLst>
            <a:ext uri="{FF2B5EF4-FFF2-40B4-BE49-F238E27FC236}">
              <a16:creationId xmlns:a16="http://schemas.microsoft.com/office/drawing/2014/main" id="{00000000-0008-0000-0000-0000D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3" name="Line 160">
          <a:extLst>
            <a:ext uri="{FF2B5EF4-FFF2-40B4-BE49-F238E27FC236}">
              <a16:creationId xmlns:a16="http://schemas.microsoft.com/office/drawing/2014/main" id="{00000000-0008-0000-0000-0000D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4" name="Line 161">
          <a:extLst>
            <a:ext uri="{FF2B5EF4-FFF2-40B4-BE49-F238E27FC236}">
              <a16:creationId xmlns:a16="http://schemas.microsoft.com/office/drawing/2014/main" id="{00000000-0008-0000-0000-0000D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5" name="Line 162">
          <a:extLst>
            <a:ext uri="{FF2B5EF4-FFF2-40B4-BE49-F238E27FC236}">
              <a16:creationId xmlns:a16="http://schemas.microsoft.com/office/drawing/2014/main" id="{00000000-0008-0000-0000-0000D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6" name="Line 163">
          <a:extLst>
            <a:ext uri="{FF2B5EF4-FFF2-40B4-BE49-F238E27FC236}">
              <a16:creationId xmlns:a16="http://schemas.microsoft.com/office/drawing/2014/main" id="{00000000-0008-0000-0000-0000D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7" name="Line 164">
          <a:extLst>
            <a:ext uri="{FF2B5EF4-FFF2-40B4-BE49-F238E27FC236}">
              <a16:creationId xmlns:a16="http://schemas.microsoft.com/office/drawing/2014/main" id="{00000000-0008-0000-0000-0000D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8" name="Line 165">
          <a:extLst>
            <a:ext uri="{FF2B5EF4-FFF2-40B4-BE49-F238E27FC236}">
              <a16:creationId xmlns:a16="http://schemas.microsoft.com/office/drawing/2014/main" id="{00000000-0008-0000-0000-0000D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29" name="Line 166">
          <a:extLst>
            <a:ext uri="{FF2B5EF4-FFF2-40B4-BE49-F238E27FC236}">
              <a16:creationId xmlns:a16="http://schemas.microsoft.com/office/drawing/2014/main" id="{00000000-0008-0000-0000-0000D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0" name="Line 167">
          <a:extLst>
            <a:ext uri="{FF2B5EF4-FFF2-40B4-BE49-F238E27FC236}">
              <a16:creationId xmlns:a16="http://schemas.microsoft.com/office/drawing/2014/main" id="{00000000-0008-0000-0000-0000D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1" name="Line 168">
          <a:extLst>
            <a:ext uri="{FF2B5EF4-FFF2-40B4-BE49-F238E27FC236}">
              <a16:creationId xmlns:a16="http://schemas.microsoft.com/office/drawing/2014/main" id="{00000000-0008-0000-0000-0000D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2" name="Line 169">
          <a:extLst>
            <a:ext uri="{FF2B5EF4-FFF2-40B4-BE49-F238E27FC236}">
              <a16:creationId xmlns:a16="http://schemas.microsoft.com/office/drawing/2014/main" id="{00000000-0008-0000-0000-0000E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3" name="Line 170">
          <a:extLst>
            <a:ext uri="{FF2B5EF4-FFF2-40B4-BE49-F238E27FC236}">
              <a16:creationId xmlns:a16="http://schemas.microsoft.com/office/drawing/2014/main" id="{00000000-0008-0000-0000-0000E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4" name="Line 171">
          <a:extLst>
            <a:ext uri="{FF2B5EF4-FFF2-40B4-BE49-F238E27FC236}">
              <a16:creationId xmlns:a16="http://schemas.microsoft.com/office/drawing/2014/main" id="{00000000-0008-0000-0000-0000E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5" name="Line 172">
          <a:extLst>
            <a:ext uri="{FF2B5EF4-FFF2-40B4-BE49-F238E27FC236}">
              <a16:creationId xmlns:a16="http://schemas.microsoft.com/office/drawing/2014/main" id="{00000000-0008-0000-0000-0000E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6" name="Line 173">
          <a:extLst>
            <a:ext uri="{FF2B5EF4-FFF2-40B4-BE49-F238E27FC236}">
              <a16:creationId xmlns:a16="http://schemas.microsoft.com/office/drawing/2014/main" id="{00000000-0008-0000-0000-0000E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7" name="Line 174">
          <a:extLst>
            <a:ext uri="{FF2B5EF4-FFF2-40B4-BE49-F238E27FC236}">
              <a16:creationId xmlns:a16="http://schemas.microsoft.com/office/drawing/2014/main" id="{00000000-0008-0000-0000-0000E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8" name="Line 175">
          <a:extLst>
            <a:ext uri="{FF2B5EF4-FFF2-40B4-BE49-F238E27FC236}">
              <a16:creationId xmlns:a16="http://schemas.microsoft.com/office/drawing/2014/main" id="{00000000-0008-0000-0000-0000E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39" name="Line 176">
          <a:extLst>
            <a:ext uri="{FF2B5EF4-FFF2-40B4-BE49-F238E27FC236}">
              <a16:creationId xmlns:a16="http://schemas.microsoft.com/office/drawing/2014/main" id="{00000000-0008-0000-0000-0000E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0" name="Line 177">
          <a:extLst>
            <a:ext uri="{FF2B5EF4-FFF2-40B4-BE49-F238E27FC236}">
              <a16:creationId xmlns:a16="http://schemas.microsoft.com/office/drawing/2014/main" id="{00000000-0008-0000-0000-0000E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1" name="Line 178">
          <a:extLst>
            <a:ext uri="{FF2B5EF4-FFF2-40B4-BE49-F238E27FC236}">
              <a16:creationId xmlns:a16="http://schemas.microsoft.com/office/drawing/2014/main" id="{00000000-0008-0000-0000-0000E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2" name="Line 179">
          <a:extLst>
            <a:ext uri="{FF2B5EF4-FFF2-40B4-BE49-F238E27FC236}">
              <a16:creationId xmlns:a16="http://schemas.microsoft.com/office/drawing/2014/main" id="{00000000-0008-0000-0000-0000E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3" name="Line 180">
          <a:extLst>
            <a:ext uri="{FF2B5EF4-FFF2-40B4-BE49-F238E27FC236}">
              <a16:creationId xmlns:a16="http://schemas.microsoft.com/office/drawing/2014/main" id="{00000000-0008-0000-0000-0000E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4" name="Line 181">
          <a:extLst>
            <a:ext uri="{FF2B5EF4-FFF2-40B4-BE49-F238E27FC236}">
              <a16:creationId xmlns:a16="http://schemas.microsoft.com/office/drawing/2014/main" id="{00000000-0008-0000-0000-0000E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5" name="Line 182">
          <a:extLst>
            <a:ext uri="{FF2B5EF4-FFF2-40B4-BE49-F238E27FC236}">
              <a16:creationId xmlns:a16="http://schemas.microsoft.com/office/drawing/2014/main" id="{00000000-0008-0000-0000-0000E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6" name="Line 183">
          <a:extLst>
            <a:ext uri="{FF2B5EF4-FFF2-40B4-BE49-F238E27FC236}">
              <a16:creationId xmlns:a16="http://schemas.microsoft.com/office/drawing/2014/main" id="{00000000-0008-0000-0000-0000E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7" name="Line 184">
          <a:extLst>
            <a:ext uri="{FF2B5EF4-FFF2-40B4-BE49-F238E27FC236}">
              <a16:creationId xmlns:a16="http://schemas.microsoft.com/office/drawing/2014/main" id="{00000000-0008-0000-0000-0000E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8" name="Line 185">
          <a:extLst>
            <a:ext uri="{FF2B5EF4-FFF2-40B4-BE49-F238E27FC236}">
              <a16:creationId xmlns:a16="http://schemas.microsoft.com/office/drawing/2014/main" id="{00000000-0008-0000-0000-0000F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49" name="Line 186">
          <a:extLst>
            <a:ext uri="{FF2B5EF4-FFF2-40B4-BE49-F238E27FC236}">
              <a16:creationId xmlns:a16="http://schemas.microsoft.com/office/drawing/2014/main" id="{00000000-0008-0000-0000-0000F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0" name="Line 187">
          <a:extLst>
            <a:ext uri="{FF2B5EF4-FFF2-40B4-BE49-F238E27FC236}">
              <a16:creationId xmlns:a16="http://schemas.microsoft.com/office/drawing/2014/main" id="{00000000-0008-0000-0000-0000F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1" name="Line 188">
          <a:extLst>
            <a:ext uri="{FF2B5EF4-FFF2-40B4-BE49-F238E27FC236}">
              <a16:creationId xmlns:a16="http://schemas.microsoft.com/office/drawing/2014/main" id="{00000000-0008-0000-0000-0000F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2" name="Line 189">
          <a:extLst>
            <a:ext uri="{FF2B5EF4-FFF2-40B4-BE49-F238E27FC236}">
              <a16:creationId xmlns:a16="http://schemas.microsoft.com/office/drawing/2014/main" id="{00000000-0008-0000-0000-0000F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3" name="Line 190">
          <a:extLst>
            <a:ext uri="{FF2B5EF4-FFF2-40B4-BE49-F238E27FC236}">
              <a16:creationId xmlns:a16="http://schemas.microsoft.com/office/drawing/2014/main" id="{00000000-0008-0000-0000-0000F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4" name="Line 191">
          <a:extLst>
            <a:ext uri="{FF2B5EF4-FFF2-40B4-BE49-F238E27FC236}">
              <a16:creationId xmlns:a16="http://schemas.microsoft.com/office/drawing/2014/main" id="{00000000-0008-0000-0000-0000F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5" name="Line 192">
          <a:extLst>
            <a:ext uri="{FF2B5EF4-FFF2-40B4-BE49-F238E27FC236}">
              <a16:creationId xmlns:a16="http://schemas.microsoft.com/office/drawing/2014/main" id="{00000000-0008-0000-0000-0000F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6" name="Line 193">
          <a:extLst>
            <a:ext uri="{FF2B5EF4-FFF2-40B4-BE49-F238E27FC236}">
              <a16:creationId xmlns:a16="http://schemas.microsoft.com/office/drawing/2014/main" id="{00000000-0008-0000-0000-0000F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7" name="Line 194">
          <a:extLst>
            <a:ext uri="{FF2B5EF4-FFF2-40B4-BE49-F238E27FC236}">
              <a16:creationId xmlns:a16="http://schemas.microsoft.com/office/drawing/2014/main" id="{00000000-0008-0000-0000-0000F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8" name="Line 195">
          <a:extLst>
            <a:ext uri="{FF2B5EF4-FFF2-40B4-BE49-F238E27FC236}">
              <a16:creationId xmlns:a16="http://schemas.microsoft.com/office/drawing/2014/main" id="{00000000-0008-0000-0000-0000F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59" name="Line 196">
          <a:extLst>
            <a:ext uri="{FF2B5EF4-FFF2-40B4-BE49-F238E27FC236}">
              <a16:creationId xmlns:a16="http://schemas.microsoft.com/office/drawing/2014/main" id="{00000000-0008-0000-0000-0000F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0" name="Line 197">
          <a:extLst>
            <a:ext uri="{FF2B5EF4-FFF2-40B4-BE49-F238E27FC236}">
              <a16:creationId xmlns:a16="http://schemas.microsoft.com/office/drawing/2014/main" id="{00000000-0008-0000-0000-0000F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1" name="Line 198">
          <a:extLst>
            <a:ext uri="{FF2B5EF4-FFF2-40B4-BE49-F238E27FC236}">
              <a16:creationId xmlns:a16="http://schemas.microsoft.com/office/drawing/2014/main" id="{00000000-0008-0000-0000-0000F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2" name="Line 199">
          <a:extLst>
            <a:ext uri="{FF2B5EF4-FFF2-40B4-BE49-F238E27FC236}">
              <a16:creationId xmlns:a16="http://schemas.microsoft.com/office/drawing/2014/main" id="{00000000-0008-0000-0000-0000F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3" name="Line 200">
          <a:extLst>
            <a:ext uri="{FF2B5EF4-FFF2-40B4-BE49-F238E27FC236}">
              <a16:creationId xmlns:a16="http://schemas.microsoft.com/office/drawing/2014/main" id="{00000000-0008-0000-0000-0000F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4" name="Line 201">
          <a:extLst>
            <a:ext uri="{FF2B5EF4-FFF2-40B4-BE49-F238E27FC236}">
              <a16:creationId xmlns:a16="http://schemas.microsoft.com/office/drawing/2014/main" id="{00000000-0008-0000-0000-00000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5" name="Line 202">
          <a:extLst>
            <a:ext uri="{FF2B5EF4-FFF2-40B4-BE49-F238E27FC236}">
              <a16:creationId xmlns:a16="http://schemas.microsoft.com/office/drawing/2014/main" id="{00000000-0008-0000-0000-00000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6" name="Line 203">
          <a:extLst>
            <a:ext uri="{FF2B5EF4-FFF2-40B4-BE49-F238E27FC236}">
              <a16:creationId xmlns:a16="http://schemas.microsoft.com/office/drawing/2014/main" id="{00000000-0008-0000-0000-00000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7" name="Line 204">
          <a:extLst>
            <a:ext uri="{FF2B5EF4-FFF2-40B4-BE49-F238E27FC236}">
              <a16:creationId xmlns:a16="http://schemas.microsoft.com/office/drawing/2014/main" id="{00000000-0008-0000-0000-00000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8" name="Line 205">
          <a:extLst>
            <a:ext uri="{FF2B5EF4-FFF2-40B4-BE49-F238E27FC236}">
              <a16:creationId xmlns:a16="http://schemas.microsoft.com/office/drawing/2014/main" id="{00000000-0008-0000-0000-00000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69" name="Line 206">
          <a:extLst>
            <a:ext uri="{FF2B5EF4-FFF2-40B4-BE49-F238E27FC236}">
              <a16:creationId xmlns:a16="http://schemas.microsoft.com/office/drawing/2014/main" id="{00000000-0008-0000-0000-00000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0" name="Line 207">
          <a:extLst>
            <a:ext uri="{FF2B5EF4-FFF2-40B4-BE49-F238E27FC236}">
              <a16:creationId xmlns:a16="http://schemas.microsoft.com/office/drawing/2014/main" id="{00000000-0008-0000-0000-00000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1" name="Line 208">
          <a:extLst>
            <a:ext uri="{FF2B5EF4-FFF2-40B4-BE49-F238E27FC236}">
              <a16:creationId xmlns:a16="http://schemas.microsoft.com/office/drawing/2014/main" id="{00000000-0008-0000-0000-00000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2" name="Line 209">
          <a:extLst>
            <a:ext uri="{FF2B5EF4-FFF2-40B4-BE49-F238E27FC236}">
              <a16:creationId xmlns:a16="http://schemas.microsoft.com/office/drawing/2014/main" id="{00000000-0008-0000-0000-00000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3" name="Line 210">
          <a:extLst>
            <a:ext uri="{FF2B5EF4-FFF2-40B4-BE49-F238E27FC236}">
              <a16:creationId xmlns:a16="http://schemas.microsoft.com/office/drawing/2014/main" id="{00000000-0008-0000-0000-00000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4" name="Line 211">
          <a:extLst>
            <a:ext uri="{FF2B5EF4-FFF2-40B4-BE49-F238E27FC236}">
              <a16:creationId xmlns:a16="http://schemas.microsoft.com/office/drawing/2014/main" id="{00000000-0008-0000-0000-00000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5" name="Line 212">
          <a:extLst>
            <a:ext uri="{FF2B5EF4-FFF2-40B4-BE49-F238E27FC236}">
              <a16:creationId xmlns:a16="http://schemas.microsoft.com/office/drawing/2014/main" id="{00000000-0008-0000-0000-00000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6" name="Line 213">
          <a:extLst>
            <a:ext uri="{FF2B5EF4-FFF2-40B4-BE49-F238E27FC236}">
              <a16:creationId xmlns:a16="http://schemas.microsoft.com/office/drawing/2014/main" id="{00000000-0008-0000-0000-00000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7" name="Line 214">
          <a:extLst>
            <a:ext uri="{FF2B5EF4-FFF2-40B4-BE49-F238E27FC236}">
              <a16:creationId xmlns:a16="http://schemas.microsoft.com/office/drawing/2014/main" id="{00000000-0008-0000-0000-00000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8" name="Line 215">
          <a:extLst>
            <a:ext uri="{FF2B5EF4-FFF2-40B4-BE49-F238E27FC236}">
              <a16:creationId xmlns:a16="http://schemas.microsoft.com/office/drawing/2014/main" id="{00000000-0008-0000-0000-00000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79" name="Line 216">
          <a:extLst>
            <a:ext uri="{FF2B5EF4-FFF2-40B4-BE49-F238E27FC236}">
              <a16:creationId xmlns:a16="http://schemas.microsoft.com/office/drawing/2014/main" id="{00000000-0008-0000-0000-00000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0" name="Line 217">
          <a:extLst>
            <a:ext uri="{FF2B5EF4-FFF2-40B4-BE49-F238E27FC236}">
              <a16:creationId xmlns:a16="http://schemas.microsoft.com/office/drawing/2014/main" id="{00000000-0008-0000-0000-00001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1" name="Line 218">
          <a:extLst>
            <a:ext uri="{FF2B5EF4-FFF2-40B4-BE49-F238E27FC236}">
              <a16:creationId xmlns:a16="http://schemas.microsoft.com/office/drawing/2014/main" id="{00000000-0008-0000-0000-00001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2" name="Line 219">
          <a:extLst>
            <a:ext uri="{FF2B5EF4-FFF2-40B4-BE49-F238E27FC236}">
              <a16:creationId xmlns:a16="http://schemas.microsoft.com/office/drawing/2014/main" id="{00000000-0008-0000-0000-00001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3" name="Line 220">
          <a:extLst>
            <a:ext uri="{FF2B5EF4-FFF2-40B4-BE49-F238E27FC236}">
              <a16:creationId xmlns:a16="http://schemas.microsoft.com/office/drawing/2014/main" id="{00000000-0008-0000-0000-00001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4" name="Line 221">
          <a:extLst>
            <a:ext uri="{FF2B5EF4-FFF2-40B4-BE49-F238E27FC236}">
              <a16:creationId xmlns:a16="http://schemas.microsoft.com/office/drawing/2014/main" id="{00000000-0008-0000-0000-00001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5" name="Line 222">
          <a:extLst>
            <a:ext uri="{FF2B5EF4-FFF2-40B4-BE49-F238E27FC236}">
              <a16:creationId xmlns:a16="http://schemas.microsoft.com/office/drawing/2014/main" id="{00000000-0008-0000-0000-00001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6" name="Line 223">
          <a:extLst>
            <a:ext uri="{FF2B5EF4-FFF2-40B4-BE49-F238E27FC236}">
              <a16:creationId xmlns:a16="http://schemas.microsoft.com/office/drawing/2014/main" id="{00000000-0008-0000-0000-00001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7" name="Line 224">
          <a:extLst>
            <a:ext uri="{FF2B5EF4-FFF2-40B4-BE49-F238E27FC236}">
              <a16:creationId xmlns:a16="http://schemas.microsoft.com/office/drawing/2014/main" id="{00000000-0008-0000-0000-00001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8" name="Line 225">
          <a:extLst>
            <a:ext uri="{FF2B5EF4-FFF2-40B4-BE49-F238E27FC236}">
              <a16:creationId xmlns:a16="http://schemas.microsoft.com/office/drawing/2014/main" id="{00000000-0008-0000-0000-00001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89" name="Line 226">
          <a:extLst>
            <a:ext uri="{FF2B5EF4-FFF2-40B4-BE49-F238E27FC236}">
              <a16:creationId xmlns:a16="http://schemas.microsoft.com/office/drawing/2014/main" id="{00000000-0008-0000-0000-00001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0" name="Line 227">
          <a:extLst>
            <a:ext uri="{FF2B5EF4-FFF2-40B4-BE49-F238E27FC236}">
              <a16:creationId xmlns:a16="http://schemas.microsoft.com/office/drawing/2014/main" id="{00000000-0008-0000-0000-00001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1" name="Line 228">
          <a:extLst>
            <a:ext uri="{FF2B5EF4-FFF2-40B4-BE49-F238E27FC236}">
              <a16:creationId xmlns:a16="http://schemas.microsoft.com/office/drawing/2014/main" id="{00000000-0008-0000-0000-00001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2" name="Line 229">
          <a:extLst>
            <a:ext uri="{FF2B5EF4-FFF2-40B4-BE49-F238E27FC236}">
              <a16:creationId xmlns:a16="http://schemas.microsoft.com/office/drawing/2014/main" id="{00000000-0008-0000-0000-00001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3" name="Line 230">
          <a:extLst>
            <a:ext uri="{FF2B5EF4-FFF2-40B4-BE49-F238E27FC236}">
              <a16:creationId xmlns:a16="http://schemas.microsoft.com/office/drawing/2014/main" id="{00000000-0008-0000-0000-00001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4" name="Line 231">
          <a:extLst>
            <a:ext uri="{FF2B5EF4-FFF2-40B4-BE49-F238E27FC236}">
              <a16:creationId xmlns:a16="http://schemas.microsoft.com/office/drawing/2014/main" id="{00000000-0008-0000-0000-00001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5" name="Line 232">
          <a:extLst>
            <a:ext uri="{FF2B5EF4-FFF2-40B4-BE49-F238E27FC236}">
              <a16:creationId xmlns:a16="http://schemas.microsoft.com/office/drawing/2014/main" id="{00000000-0008-0000-0000-00001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6" name="Line 233">
          <a:extLst>
            <a:ext uri="{FF2B5EF4-FFF2-40B4-BE49-F238E27FC236}">
              <a16:creationId xmlns:a16="http://schemas.microsoft.com/office/drawing/2014/main" id="{00000000-0008-0000-0000-00002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7" name="Line 234">
          <a:extLst>
            <a:ext uri="{FF2B5EF4-FFF2-40B4-BE49-F238E27FC236}">
              <a16:creationId xmlns:a16="http://schemas.microsoft.com/office/drawing/2014/main" id="{00000000-0008-0000-0000-00002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8" name="Line 235">
          <a:extLst>
            <a:ext uri="{FF2B5EF4-FFF2-40B4-BE49-F238E27FC236}">
              <a16:creationId xmlns:a16="http://schemas.microsoft.com/office/drawing/2014/main" id="{00000000-0008-0000-0000-00002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699" name="Line 236">
          <a:extLst>
            <a:ext uri="{FF2B5EF4-FFF2-40B4-BE49-F238E27FC236}">
              <a16:creationId xmlns:a16="http://schemas.microsoft.com/office/drawing/2014/main" id="{00000000-0008-0000-0000-00002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0" name="Line 237">
          <a:extLst>
            <a:ext uri="{FF2B5EF4-FFF2-40B4-BE49-F238E27FC236}">
              <a16:creationId xmlns:a16="http://schemas.microsoft.com/office/drawing/2014/main" id="{00000000-0008-0000-0000-00002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1" name="Line 238">
          <a:extLst>
            <a:ext uri="{FF2B5EF4-FFF2-40B4-BE49-F238E27FC236}">
              <a16:creationId xmlns:a16="http://schemas.microsoft.com/office/drawing/2014/main" id="{00000000-0008-0000-0000-00002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2" name="Line 239">
          <a:extLst>
            <a:ext uri="{FF2B5EF4-FFF2-40B4-BE49-F238E27FC236}">
              <a16:creationId xmlns:a16="http://schemas.microsoft.com/office/drawing/2014/main" id="{00000000-0008-0000-0000-00002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3" name="Line 240">
          <a:extLst>
            <a:ext uri="{FF2B5EF4-FFF2-40B4-BE49-F238E27FC236}">
              <a16:creationId xmlns:a16="http://schemas.microsoft.com/office/drawing/2014/main" id="{00000000-0008-0000-0000-00002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4" name="Line 241">
          <a:extLst>
            <a:ext uri="{FF2B5EF4-FFF2-40B4-BE49-F238E27FC236}">
              <a16:creationId xmlns:a16="http://schemas.microsoft.com/office/drawing/2014/main" id="{00000000-0008-0000-0000-00002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5" name="Line 242">
          <a:extLst>
            <a:ext uri="{FF2B5EF4-FFF2-40B4-BE49-F238E27FC236}">
              <a16:creationId xmlns:a16="http://schemas.microsoft.com/office/drawing/2014/main" id="{00000000-0008-0000-0000-00002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6" name="Line 243">
          <a:extLst>
            <a:ext uri="{FF2B5EF4-FFF2-40B4-BE49-F238E27FC236}">
              <a16:creationId xmlns:a16="http://schemas.microsoft.com/office/drawing/2014/main" id="{00000000-0008-0000-0000-00002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7" name="Line 244">
          <a:extLst>
            <a:ext uri="{FF2B5EF4-FFF2-40B4-BE49-F238E27FC236}">
              <a16:creationId xmlns:a16="http://schemas.microsoft.com/office/drawing/2014/main" id="{00000000-0008-0000-0000-00002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8" name="Line 245">
          <a:extLst>
            <a:ext uri="{FF2B5EF4-FFF2-40B4-BE49-F238E27FC236}">
              <a16:creationId xmlns:a16="http://schemas.microsoft.com/office/drawing/2014/main" id="{00000000-0008-0000-0000-00002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09" name="Line 246">
          <a:extLst>
            <a:ext uri="{FF2B5EF4-FFF2-40B4-BE49-F238E27FC236}">
              <a16:creationId xmlns:a16="http://schemas.microsoft.com/office/drawing/2014/main" id="{00000000-0008-0000-0000-00002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0" name="Line 247">
          <a:extLst>
            <a:ext uri="{FF2B5EF4-FFF2-40B4-BE49-F238E27FC236}">
              <a16:creationId xmlns:a16="http://schemas.microsoft.com/office/drawing/2014/main" id="{00000000-0008-0000-0000-00002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1" name="Line 248">
          <a:extLst>
            <a:ext uri="{FF2B5EF4-FFF2-40B4-BE49-F238E27FC236}">
              <a16:creationId xmlns:a16="http://schemas.microsoft.com/office/drawing/2014/main" id="{00000000-0008-0000-0000-00002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2" name="Line 249">
          <a:extLst>
            <a:ext uri="{FF2B5EF4-FFF2-40B4-BE49-F238E27FC236}">
              <a16:creationId xmlns:a16="http://schemas.microsoft.com/office/drawing/2014/main" id="{00000000-0008-0000-0000-00003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3" name="Line 250">
          <a:extLst>
            <a:ext uri="{FF2B5EF4-FFF2-40B4-BE49-F238E27FC236}">
              <a16:creationId xmlns:a16="http://schemas.microsoft.com/office/drawing/2014/main" id="{00000000-0008-0000-0000-00003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4" name="Line 251">
          <a:extLst>
            <a:ext uri="{FF2B5EF4-FFF2-40B4-BE49-F238E27FC236}">
              <a16:creationId xmlns:a16="http://schemas.microsoft.com/office/drawing/2014/main" id="{00000000-0008-0000-0000-00003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5" name="Line 252">
          <a:extLst>
            <a:ext uri="{FF2B5EF4-FFF2-40B4-BE49-F238E27FC236}">
              <a16:creationId xmlns:a16="http://schemas.microsoft.com/office/drawing/2014/main" id="{00000000-0008-0000-0000-00003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6" name="Line 253">
          <a:extLst>
            <a:ext uri="{FF2B5EF4-FFF2-40B4-BE49-F238E27FC236}">
              <a16:creationId xmlns:a16="http://schemas.microsoft.com/office/drawing/2014/main" id="{00000000-0008-0000-0000-00003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7" name="Line 254">
          <a:extLst>
            <a:ext uri="{FF2B5EF4-FFF2-40B4-BE49-F238E27FC236}">
              <a16:creationId xmlns:a16="http://schemas.microsoft.com/office/drawing/2014/main" id="{00000000-0008-0000-0000-00003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8" name="Line 255">
          <a:extLst>
            <a:ext uri="{FF2B5EF4-FFF2-40B4-BE49-F238E27FC236}">
              <a16:creationId xmlns:a16="http://schemas.microsoft.com/office/drawing/2014/main" id="{00000000-0008-0000-0000-00003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19" name="Line 256">
          <a:extLst>
            <a:ext uri="{FF2B5EF4-FFF2-40B4-BE49-F238E27FC236}">
              <a16:creationId xmlns:a16="http://schemas.microsoft.com/office/drawing/2014/main" id="{00000000-0008-0000-0000-00003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0" name="Line 257">
          <a:extLst>
            <a:ext uri="{FF2B5EF4-FFF2-40B4-BE49-F238E27FC236}">
              <a16:creationId xmlns:a16="http://schemas.microsoft.com/office/drawing/2014/main" id="{00000000-0008-0000-0000-00003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1" name="Line 258">
          <a:extLst>
            <a:ext uri="{FF2B5EF4-FFF2-40B4-BE49-F238E27FC236}">
              <a16:creationId xmlns:a16="http://schemas.microsoft.com/office/drawing/2014/main" id="{00000000-0008-0000-0000-00003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2" name="Line 259">
          <a:extLst>
            <a:ext uri="{FF2B5EF4-FFF2-40B4-BE49-F238E27FC236}">
              <a16:creationId xmlns:a16="http://schemas.microsoft.com/office/drawing/2014/main" id="{00000000-0008-0000-0000-00003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3" name="Line 260">
          <a:extLst>
            <a:ext uri="{FF2B5EF4-FFF2-40B4-BE49-F238E27FC236}">
              <a16:creationId xmlns:a16="http://schemas.microsoft.com/office/drawing/2014/main" id="{00000000-0008-0000-0000-00003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4" name="Line 261">
          <a:extLst>
            <a:ext uri="{FF2B5EF4-FFF2-40B4-BE49-F238E27FC236}">
              <a16:creationId xmlns:a16="http://schemas.microsoft.com/office/drawing/2014/main" id="{00000000-0008-0000-0000-00003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5" name="Line 262">
          <a:extLst>
            <a:ext uri="{FF2B5EF4-FFF2-40B4-BE49-F238E27FC236}">
              <a16:creationId xmlns:a16="http://schemas.microsoft.com/office/drawing/2014/main" id="{00000000-0008-0000-0000-00003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6" name="Line 263">
          <a:extLst>
            <a:ext uri="{FF2B5EF4-FFF2-40B4-BE49-F238E27FC236}">
              <a16:creationId xmlns:a16="http://schemas.microsoft.com/office/drawing/2014/main" id="{00000000-0008-0000-0000-00003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7" name="AutoShape 264">
          <a:extLst>
            <a:ext uri="{FF2B5EF4-FFF2-40B4-BE49-F238E27FC236}">
              <a16:creationId xmlns:a16="http://schemas.microsoft.com/office/drawing/2014/main" id="{00000000-0008-0000-0000-00003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8" name="AutoShape 265">
          <a:extLst>
            <a:ext uri="{FF2B5EF4-FFF2-40B4-BE49-F238E27FC236}">
              <a16:creationId xmlns:a16="http://schemas.microsoft.com/office/drawing/2014/main" id="{00000000-0008-0000-0000-00004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29" name="AutoShape 266">
          <a:extLst>
            <a:ext uri="{FF2B5EF4-FFF2-40B4-BE49-F238E27FC236}">
              <a16:creationId xmlns:a16="http://schemas.microsoft.com/office/drawing/2014/main" id="{00000000-0008-0000-0000-00004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0" name="AutoShape 267">
          <a:extLst>
            <a:ext uri="{FF2B5EF4-FFF2-40B4-BE49-F238E27FC236}">
              <a16:creationId xmlns:a16="http://schemas.microsoft.com/office/drawing/2014/main" id="{00000000-0008-0000-0000-00004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1" name="AutoShape 268">
          <a:extLst>
            <a:ext uri="{FF2B5EF4-FFF2-40B4-BE49-F238E27FC236}">
              <a16:creationId xmlns:a16="http://schemas.microsoft.com/office/drawing/2014/main" id="{00000000-0008-0000-0000-00004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2" name="AutoShape 269">
          <a:extLst>
            <a:ext uri="{FF2B5EF4-FFF2-40B4-BE49-F238E27FC236}">
              <a16:creationId xmlns:a16="http://schemas.microsoft.com/office/drawing/2014/main" id="{00000000-0008-0000-0000-00004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3" name="AutoShape 270">
          <a:extLst>
            <a:ext uri="{FF2B5EF4-FFF2-40B4-BE49-F238E27FC236}">
              <a16:creationId xmlns:a16="http://schemas.microsoft.com/office/drawing/2014/main" id="{00000000-0008-0000-0000-00004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4" name="AutoShape 271">
          <a:extLst>
            <a:ext uri="{FF2B5EF4-FFF2-40B4-BE49-F238E27FC236}">
              <a16:creationId xmlns:a16="http://schemas.microsoft.com/office/drawing/2014/main" id="{00000000-0008-0000-0000-00004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5" name="AutoShape 272">
          <a:extLst>
            <a:ext uri="{FF2B5EF4-FFF2-40B4-BE49-F238E27FC236}">
              <a16:creationId xmlns:a16="http://schemas.microsoft.com/office/drawing/2014/main" id="{00000000-0008-0000-0000-00004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6" name="AutoShape 273">
          <a:extLst>
            <a:ext uri="{FF2B5EF4-FFF2-40B4-BE49-F238E27FC236}">
              <a16:creationId xmlns:a16="http://schemas.microsoft.com/office/drawing/2014/main" id="{00000000-0008-0000-0000-00004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7" name="AutoShape 274">
          <a:extLst>
            <a:ext uri="{FF2B5EF4-FFF2-40B4-BE49-F238E27FC236}">
              <a16:creationId xmlns:a16="http://schemas.microsoft.com/office/drawing/2014/main" id="{00000000-0008-0000-0000-00004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8" name="AutoShape 275">
          <a:extLst>
            <a:ext uri="{FF2B5EF4-FFF2-40B4-BE49-F238E27FC236}">
              <a16:creationId xmlns:a16="http://schemas.microsoft.com/office/drawing/2014/main" id="{00000000-0008-0000-0000-00004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39" name="AutoShape 276">
          <a:extLst>
            <a:ext uri="{FF2B5EF4-FFF2-40B4-BE49-F238E27FC236}">
              <a16:creationId xmlns:a16="http://schemas.microsoft.com/office/drawing/2014/main" id="{00000000-0008-0000-0000-00004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0" name="AutoShape 277">
          <a:extLst>
            <a:ext uri="{FF2B5EF4-FFF2-40B4-BE49-F238E27FC236}">
              <a16:creationId xmlns:a16="http://schemas.microsoft.com/office/drawing/2014/main" id="{00000000-0008-0000-0000-00004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1" name="AutoShape 278">
          <a:extLst>
            <a:ext uri="{FF2B5EF4-FFF2-40B4-BE49-F238E27FC236}">
              <a16:creationId xmlns:a16="http://schemas.microsoft.com/office/drawing/2014/main" id="{00000000-0008-0000-0000-00004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2" name="AutoShape 279">
          <a:extLst>
            <a:ext uri="{FF2B5EF4-FFF2-40B4-BE49-F238E27FC236}">
              <a16:creationId xmlns:a16="http://schemas.microsoft.com/office/drawing/2014/main" id="{00000000-0008-0000-0000-00004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3" name="AutoShape 280">
          <a:extLst>
            <a:ext uri="{FF2B5EF4-FFF2-40B4-BE49-F238E27FC236}">
              <a16:creationId xmlns:a16="http://schemas.microsoft.com/office/drawing/2014/main" id="{00000000-0008-0000-0000-00004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4" name="AutoShape 281">
          <a:extLst>
            <a:ext uri="{FF2B5EF4-FFF2-40B4-BE49-F238E27FC236}">
              <a16:creationId xmlns:a16="http://schemas.microsoft.com/office/drawing/2014/main" id="{00000000-0008-0000-0000-00005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5" name="AutoShape 282">
          <a:extLst>
            <a:ext uri="{FF2B5EF4-FFF2-40B4-BE49-F238E27FC236}">
              <a16:creationId xmlns:a16="http://schemas.microsoft.com/office/drawing/2014/main" id="{00000000-0008-0000-0000-00005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6" name="AutoShape 283">
          <a:extLst>
            <a:ext uri="{FF2B5EF4-FFF2-40B4-BE49-F238E27FC236}">
              <a16:creationId xmlns:a16="http://schemas.microsoft.com/office/drawing/2014/main" id="{00000000-0008-0000-0000-00005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7" name="AutoShape 284">
          <a:extLst>
            <a:ext uri="{FF2B5EF4-FFF2-40B4-BE49-F238E27FC236}">
              <a16:creationId xmlns:a16="http://schemas.microsoft.com/office/drawing/2014/main" id="{00000000-0008-0000-0000-00005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8" name="AutoShape 285">
          <a:extLst>
            <a:ext uri="{FF2B5EF4-FFF2-40B4-BE49-F238E27FC236}">
              <a16:creationId xmlns:a16="http://schemas.microsoft.com/office/drawing/2014/main" id="{00000000-0008-0000-0000-00005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49" name="AutoShape 286">
          <a:extLst>
            <a:ext uri="{FF2B5EF4-FFF2-40B4-BE49-F238E27FC236}">
              <a16:creationId xmlns:a16="http://schemas.microsoft.com/office/drawing/2014/main" id="{00000000-0008-0000-0000-00005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0" name="AutoShape 287">
          <a:extLst>
            <a:ext uri="{FF2B5EF4-FFF2-40B4-BE49-F238E27FC236}">
              <a16:creationId xmlns:a16="http://schemas.microsoft.com/office/drawing/2014/main" id="{00000000-0008-0000-0000-00005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1" name="AutoShape 288">
          <a:extLst>
            <a:ext uri="{FF2B5EF4-FFF2-40B4-BE49-F238E27FC236}">
              <a16:creationId xmlns:a16="http://schemas.microsoft.com/office/drawing/2014/main" id="{00000000-0008-0000-0000-00005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2" name="AutoShape 289">
          <a:extLst>
            <a:ext uri="{FF2B5EF4-FFF2-40B4-BE49-F238E27FC236}">
              <a16:creationId xmlns:a16="http://schemas.microsoft.com/office/drawing/2014/main" id="{00000000-0008-0000-0000-00005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3" name="AutoShape 290">
          <a:extLst>
            <a:ext uri="{FF2B5EF4-FFF2-40B4-BE49-F238E27FC236}">
              <a16:creationId xmlns:a16="http://schemas.microsoft.com/office/drawing/2014/main" id="{00000000-0008-0000-0000-00005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4" name="AutoShape 291">
          <a:extLst>
            <a:ext uri="{FF2B5EF4-FFF2-40B4-BE49-F238E27FC236}">
              <a16:creationId xmlns:a16="http://schemas.microsoft.com/office/drawing/2014/main" id="{00000000-0008-0000-0000-00005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5" name="AutoShape 292">
          <a:extLst>
            <a:ext uri="{FF2B5EF4-FFF2-40B4-BE49-F238E27FC236}">
              <a16:creationId xmlns:a16="http://schemas.microsoft.com/office/drawing/2014/main" id="{00000000-0008-0000-0000-00005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6" name="AutoShape 293">
          <a:extLst>
            <a:ext uri="{FF2B5EF4-FFF2-40B4-BE49-F238E27FC236}">
              <a16:creationId xmlns:a16="http://schemas.microsoft.com/office/drawing/2014/main" id="{00000000-0008-0000-0000-00005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7" name="Line 296">
          <a:extLst>
            <a:ext uri="{FF2B5EF4-FFF2-40B4-BE49-F238E27FC236}">
              <a16:creationId xmlns:a16="http://schemas.microsoft.com/office/drawing/2014/main" id="{00000000-0008-0000-0000-00005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8" name="Line 297">
          <a:extLst>
            <a:ext uri="{FF2B5EF4-FFF2-40B4-BE49-F238E27FC236}">
              <a16:creationId xmlns:a16="http://schemas.microsoft.com/office/drawing/2014/main" id="{00000000-0008-0000-0000-00005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59" name="Line 298">
          <a:extLst>
            <a:ext uri="{FF2B5EF4-FFF2-40B4-BE49-F238E27FC236}">
              <a16:creationId xmlns:a16="http://schemas.microsoft.com/office/drawing/2014/main" id="{00000000-0008-0000-0000-00005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0" name="Line 299">
          <a:extLst>
            <a:ext uri="{FF2B5EF4-FFF2-40B4-BE49-F238E27FC236}">
              <a16:creationId xmlns:a16="http://schemas.microsoft.com/office/drawing/2014/main" id="{00000000-0008-0000-0000-00006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1" name="Line 300">
          <a:extLst>
            <a:ext uri="{FF2B5EF4-FFF2-40B4-BE49-F238E27FC236}">
              <a16:creationId xmlns:a16="http://schemas.microsoft.com/office/drawing/2014/main" id="{00000000-0008-0000-0000-00006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2" name="Line 301">
          <a:extLst>
            <a:ext uri="{FF2B5EF4-FFF2-40B4-BE49-F238E27FC236}">
              <a16:creationId xmlns:a16="http://schemas.microsoft.com/office/drawing/2014/main" id="{00000000-0008-0000-0000-00006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3" name="Line 302">
          <a:extLst>
            <a:ext uri="{FF2B5EF4-FFF2-40B4-BE49-F238E27FC236}">
              <a16:creationId xmlns:a16="http://schemas.microsoft.com/office/drawing/2014/main" id="{00000000-0008-0000-0000-00006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4" name="Line 303">
          <a:extLst>
            <a:ext uri="{FF2B5EF4-FFF2-40B4-BE49-F238E27FC236}">
              <a16:creationId xmlns:a16="http://schemas.microsoft.com/office/drawing/2014/main" id="{00000000-0008-0000-0000-00006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5" name="Line 304">
          <a:extLst>
            <a:ext uri="{FF2B5EF4-FFF2-40B4-BE49-F238E27FC236}">
              <a16:creationId xmlns:a16="http://schemas.microsoft.com/office/drawing/2014/main" id="{00000000-0008-0000-0000-00006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6" name="Line 305">
          <a:extLst>
            <a:ext uri="{FF2B5EF4-FFF2-40B4-BE49-F238E27FC236}">
              <a16:creationId xmlns:a16="http://schemas.microsoft.com/office/drawing/2014/main" id="{00000000-0008-0000-0000-00006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7" name="Line 306">
          <a:extLst>
            <a:ext uri="{FF2B5EF4-FFF2-40B4-BE49-F238E27FC236}">
              <a16:creationId xmlns:a16="http://schemas.microsoft.com/office/drawing/2014/main" id="{00000000-0008-0000-0000-00006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8" name="Line 307">
          <a:extLst>
            <a:ext uri="{FF2B5EF4-FFF2-40B4-BE49-F238E27FC236}">
              <a16:creationId xmlns:a16="http://schemas.microsoft.com/office/drawing/2014/main" id="{00000000-0008-0000-0000-00006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69" name="Line 308">
          <a:extLst>
            <a:ext uri="{FF2B5EF4-FFF2-40B4-BE49-F238E27FC236}">
              <a16:creationId xmlns:a16="http://schemas.microsoft.com/office/drawing/2014/main" id="{00000000-0008-0000-0000-00006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0" name="Line 309">
          <a:extLst>
            <a:ext uri="{FF2B5EF4-FFF2-40B4-BE49-F238E27FC236}">
              <a16:creationId xmlns:a16="http://schemas.microsoft.com/office/drawing/2014/main" id="{00000000-0008-0000-0000-00006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1" name="Line 310">
          <a:extLst>
            <a:ext uri="{FF2B5EF4-FFF2-40B4-BE49-F238E27FC236}">
              <a16:creationId xmlns:a16="http://schemas.microsoft.com/office/drawing/2014/main" id="{00000000-0008-0000-0000-00006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2" name="Line 311">
          <a:extLst>
            <a:ext uri="{FF2B5EF4-FFF2-40B4-BE49-F238E27FC236}">
              <a16:creationId xmlns:a16="http://schemas.microsoft.com/office/drawing/2014/main" id="{00000000-0008-0000-0000-00006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3" name="Line 312">
          <a:extLst>
            <a:ext uri="{FF2B5EF4-FFF2-40B4-BE49-F238E27FC236}">
              <a16:creationId xmlns:a16="http://schemas.microsoft.com/office/drawing/2014/main" id="{00000000-0008-0000-0000-00006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4" name="Line 313">
          <a:extLst>
            <a:ext uri="{FF2B5EF4-FFF2-40B4-BE49-F238E27FC236}">
              <a16:creationId xmlns:a16="http://schemas.microsoft.com/office/drawing/2014/main" id="{00000000-0008-0000-0000-00006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5" name="Line 314">
          <a:extLst>
            <a:ext uri="{FF2B5EF4-FFF2-40B4-BE49-F238E27FC236}">
              <a16:creationId xmlns:a16="http://schemas.microsoft.com/office/drawing/2014/main" id="{00000000-0008-0000-0000-00006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6" name="Line 315">
          <a:extLst>
            <a:ext uri="{FF2B5EF4-FFF2-40B4-BE49-F238E27FC236}">
              <a16:creationId xmlns:a16="http://schemas.microsoft.com/office/drawing/2014/main" id="{00000000-0008-0000-0000-00007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7" name="Line 316">
          <a:extLst>
            <a:ext uri="{FF2B5EF4-FFF2-40B4-BE49-F238E27FC236}">
              <a16:creationId xmlns:a16="http://schemas.microsoft.com/office/drawing/2014/main" id="{00000000-0008-0000-0000-00007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8" name="Line 317">
          <a:extLst>
            <a:ext uri="{FF2B5EF4-FFF2-40B4-BE49-F238E27FC236}">
              <a16:creationId xmlns:a16="http://schemas.microsoft.com/office/drawing/2014/main" id="{00000000-0008-0000-0000-00007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79" name="Line 318">
          <a:extLst>
            <a:ext uri="{FF2B5EF4-FFF2-40B4-BE49-F238E27FC236}">
              <a16:creationId xmlns:a16="http://schemas.microsoft.com/office/drawing/2014/main" id="{00000000-0008-0000-0000-00007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0" name="Line 319">
          <a:extLst>
            <a:ext uri="{FF2B5EF4-FFF2-40B4-BE49-F238E27FC236}">
              <a16:creationId xmlns:a16="http://schemas.microsoft.com/office/drawing/2014/main" id="{00000000-0008-0000-0000-00007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1" name="Line 320">
          <a:extLst>
            <a:ext uri="{FF2B5EF4-FFF2-40B4-BE49-F238E27FC236}">
              <a16:creationId xmlns:a16="http://schemas.microsoft.com/office/drawing/2014/main" id="{00000000-0008-0000-0000-00007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2" name="Line 321">
          <a:extLst>
            <a:ext uri="{FF2B5EF4-FFF2-40B4-BE49-F238E27FC236}">
              <a16:creationId xmlns:a16="http://schemas.microsoft.com/office/drawing/2014/main" id="{00000000-0008-0000-0000-00007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3" name="Line 322">
          <a:extLst>
            <a:ext uri="{FF2B5EF4-FFF2-40B4-BE49-F238E27FC236}">
              <a16:creationId xmlns:a16="http://schemas.microsoft.com/office/drawing/2014/main" id="{00000000-0008-0000-0000-00007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4" name="Line 323">
          <a:extLst>
            <a:ext uri="{FF2B5EF4-FFF2-40B4-BE49-F238E27FC236}">
              <a16:creationId xmlns:a16="http://schemas.microsoft.com/office/drawing/2014/main" id="{00000000-0008-0000-0000-00007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5" name="Line 324">
          <a:extLst>
            <a:ext uri="{FF2B5EF4-FFF2-40B4-BE49-F238E27FC236}">
              <a16:creationId xmlns:a16="http://schemas.microsoft.com/office/drawing/2014/main" id="{00000000-0008-0000-0000-00007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6" name="Line 325">
          <a:extLst>
            <a:ext uri="{FF2B5EF4-FFF2-40B4-BE49-F238E27FC236}">
              <a16:creationId xmlns:a16="http://schemas.microsoft.com/office/drawing/2014/main" id="{00000000-0008-0000-0000-00007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7" name="Line 326">
          <a:extLst>
            <a:ext uri="{FF2B5EF4-FFF2-40B4-BE49-F238E27FC236}">
              <a16:creationId xmlns:a16="http://schemas.microsoft.com/office/drawing/2014/main" id="{00000000-0008-0000-0000-00007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8" name="Line 327">
          <a:extLst>
            <a:ext uri="{FF2B5EF4-FFF2-40B4-BE49-F238E27FC236}">
              <a16:creationId xmlns:a16="http://schemas.microsoft.com/office/drawing/2014/main" id="{00000000-0008-0000-0000-00007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89" name="Line 328">
          <a:extLst>
            <a:ext uri="{FF2B5EF4-FFF2-40B4-BE49-F238E27FC236}">
              <a16:creationId xmlns:a16="http://schemas.microsoft.com/office/drawing/2014/main" id="{00000000-0008-0000-0000-00007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0" name="Line 329">
          <a:extLst>
            <a:ext uri="{FF2B5EF4-FFF2-40B4-BE49-F238E27FC236}">
              <a16:creationId xmlns:a16="http://schemas.microsoft.com/office/drawing/2014/main" id="{00000000-0008-0000-0000-00007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1" name="Line 330">
          <a:extLst>
            <a:ext uri="{FF2B5EF4-FFF2-40B4-BE49-F238E27FC236}">
              <a16:creationId xmlns:a16="http://schemas.microsoft.com/office/drawing/2014/main" id="{00000000-0008-0000-0000-00007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2" name="Line 331">
          <a:extLst>
            <a:ext uri="{FF2B5EF4-FFF2-40B4-BE49-F238E27FC236}">
              <a16:creationId xmlns:a16="http://schemas.microsoft.com/office/drawing/2014/main" id="{00000000-0008-0000-0000-00008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3" name="Line 332">
          <a:extLst>
            <a:ext uri="{FF2B5EF4-FFF2-40B4-BE49-F238E27FC236}">
              <a16:creationId xmlns:a16="http://schemas.microsoft.com/office/drawing/2014/main" id="{00000000-0008-0000-0000-00008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4" name="Line 333">
          <a:extLst>
            <a:ext uri="{FF2B5EF4-FFF2-40B4-BE49-F238E27FC236}">
              <a16:creationId xmlns:a16="http://schemas.microsoft.com/office/drawing/2014/main" id="{00000000-0008-0000-0000-00008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5" name="Line 334">
          <a:extLst>
            <a:ext uri="{FF2B5EF4-FFF2-40B4-BE49-F238E27FC236}">
              <a16:creationId xmlns:a16="http://schemas.microsoft.com/office/drawing/2014/main" id="{00000000-0008-0000-0000-00008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6" name="Line 335">
          <a:extLst>
            <a:ext uri="{FF2B5EF4-FFF2-40B4-BE49-F238E27FC236}">
              <a16:creationId xmlns:a16="http://schemas.microsoft.com/office/drawing/2014/main" id="{00000000-0008-0000-0000-00008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7" name="Line 336">
          <a:extLst>
            <a:ext uri="{FF2B5EF4-FFF2-40B4-BE49-F238E27FC236}">
              <a16:creationId xmlns:a16="http://schemas.microsoft.com/office/drawing/2014/main" id="{00000000-0008-0000-0000-00008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8" name="Line 337">
          <a:extLst>
            <a:ext uri="{FF2B5EF4-FFF2-40B4-BE49-F238E27FC236}">
              <a16:creationId xmlns:a16="http://schemas.microsoft.com/office/drawing/2014/main" id="{00000000-0008-0000-0000-00008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799" name="Line 338">
          <a:extLst>
            <a:ext uri="{FF2B5EF4-FFF2-40B4-BE49-F238E27FC236}">
              <a16:creationId xmlns:a16="http://schemas.microsoft.com/office/drawing/2014/main" id="{00000000-0008-0000-0000-00008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0" name="Line 339">
          <a:extLst>
            <a:ext uri="{FF2B5EF4-FFF2-40B4-BE49-F238E27FC236}">
              <a16:creationId xmlns:a16="http://schemas.microsoft.com/office/drawing/2014/main" id="{00000000-0008-0000-0000-00008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1" name="Line 340">
          <a:extLst>
            <a:ext uri="{FF2B5EF4-FFF2-40B4-BE49-F238E27FC236}">
              <a16:creationId xmlns:a16="http://schemas.microsoft.com/office/drawing/2014/main" id="{00000000-0008-0000-0000-00008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2" name="Line 341">
          <a:extLst>
            <a:ext uri="{FF2B5EF4-FFF2-40B4-BE49-F238E27FC236}">
              <a16:creationId xmlns:a16="http://schemas.microsoft.com/office/drawing/2014/main" id="{00000000-0008-0000-0000-00008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3" name="Line 342">
          <a:extLst>
            <a:ext uri="{FF2B5EF4-FFF2-40B4-BE49-F238E27FC236}">
              <a16:creationId xmlns:a16="http://schemas.microsoft.com/office/drawing/2014/main" id="{00000000-0008-0000-0000-00008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4" name="Line 343">
          <a:extLst>
            <a:ext uri="{FF2B5EF4-FFF2-40B4-BE49-F238E27FC236}">
              <a16:creationId xmlns:a16="http://schemas.microsoft.com/office/drawing/2014/main" id="{00000000-0008-0000-0000-00008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5" name="Line 344">
          <a:extLst>
            <a:ext uri="{FF2B5EF4-FFF2-40B4-BE49-F238E27FC236}">
              <a16:creationId xmlns:a16="http://schemas.microsoft.com/office/drawing/2014/main" id="{00000000-0008-0000-0000-00008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6" name="Line 345">
          <a:extLst>
            <a:ext uri="{FF2B5EF4-FFF2-40B4-BE49-F238E27FC236}">
              <a16:creationId xmlns:a16="http://schemas.microsoft.com/office/drawing/2014/main" id="{00000000-0008-0000-0000-00008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7" name="Line 346">
          <a:extLst>
            <a:ext uri="{FF2B5EF4-FFF2-40B4-BE49-F238E27FC236}">
              <a16:creationId xmlns:a16="http://schemas.microsoft.com/office/drawing/2014/main" id="{00000000-0008-0000-0000-00008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8" name="Line 347">
          <a:extLst>
            <a:ext uri="{FF2B5EF4-FFF2-40B4-BE49-F238E27FC236}">
              <a16:creationId xmlns:a16="http://schemas.microsoft.com/office/drawing/2014/main" id="{00000000-0008-0000-0000-00009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09" name="Line 348">
          <a:extLst>
            <a:ext uri="{FF2B5EF4-FFF2-40B4-BE49-F238E27FC236}">
              <a16:creationId xmlns:a16="http://schemas.microsoft.com/office/drawing/2014/main" id="{00000000-0008-0000-0000-00009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0" name="Line 349">
          <a:extLst>
            <a:ext uri="{FF2B5EF4-FFF2-40B4-BE49-F238E27FC236}">
              <a16:creationId xmlns:a16="http://schemas.microsoft.com/office/drawing/2014/main" id="{00000000-0008-0000-0000-00009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1" name="Line 350">
          <a:extLst>
            <a:ext uri="{FF2B5EF4-FFF2-40B4-BE49-F238E27FC236}">
              <a16:creationId xmlns:a16="http://schemas.microsoft.com/office/drawing/2014/main" id="{00000000-0008-0000-0000-00009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2" name="Line 351">
          <a:extLst>
            <a:ext uri="{FF2B5EF4-FFF2-40B4-BE49-F238E27FC236}">
              <a16:creationId xmlns:a16="http://schemas.microsoft.com/office/drawing/2014/main" id="{00000000-0008-0000-0000-00009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3" name="Line 352">
          <a:extLst>
            <a:ext uri="{FF2B5EF4-FFF2-40B4-BE49-F238E27FC236}">
              <a16:creationId xmlns:a16="http://schemas.microsoft.com/office/drawing/2014/main" id="{00000000-0008-0000-0000-00009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4" name="Line 353">
          <a:extLst>
            <a:ext uri="{FF2B5EF4-FFF2-40B4-BE49-F238E27FC236}">
              <a16:creationId xmlns:a16="http://schemas.microsoft.com/office/drawing/2014/main" id="{00000000-0008-0000-0000-00009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5" name="Line 354">
          <a:extLst>
            <a:ext uri="{FF2B5EF4-FFF2-40B4-BE49-F238E27FC236}">
              <a16:creationId xmlns:a16="http://schemas.microsoft.com/office/drawing/2014/main" id="{00000000-0008-0000-0000-00009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6" name="Line 355">
          <a:extLst>
            <a:ext uri="{FF2B5EF4-FFF2-40B4-BE49-F238E27FC236}">
              <a16:creationId xmlns:a16="http://schemas.microsoft.com/office/drawing/2014/main" id="{00000000-0008-0000-0000-00009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7" name="Line 356">
          <a:extLst>
            <a:ext uri="{FF2B5EF4-FFF2-40B4-BE49-F238E27FC236}">
              <a16:creationId xmlns:a16="http://schemas.microsoft.com/office/drawing/2014/main" id="{00000000-0008-0000-0000-00009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8" name="Line 357">
          <a:extLst>
            <a:ext uri="{FF2B5EF4-FFF2-40B4-BE49-F238E27FC236}">
              <a16:creationId xmlns:a16="http://schemas.microsoft.com/office/drawing/2014/main" id="{00000000-0008-0000-0000-00009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19" name="Line 358">
          <a:extLst>
            <a:ext uri="{FF2B5EF4-FFF2-40B4-BE49-F238E27FC236}">
              <a16:creationId xmlns:a16="http://schemas.microsoft.com/office/drawing/2014/main" id="{00000000-0008-0000-0000-00009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0" name="Line 359">
          <a:extLst>
            <a:ext uri="{FF2B5EF4-FFF2-40B4-BE49-F238E27FC236}">
              <a16:creationId xmlns:a16="http://schemas.microsoft.com/office/drawing/2014/main" id="{00000000-0008-0000-0000-00009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1" name="Line 360">
          <a:extLst>
            <a:ext uri="{FF2B5EF4-FFF2-40B4-BE49-F238E27FC236}">
              <a16:creationId xmlns:a16="http://schemas.microsoft.com/office/drawing/2014/main" id="{00000000-0008-0000-0000-00009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2" name="Line 361">
          <a:extLst>
            <a:ext uri="{FF2B5EF4-FFF2-40B4-BE49-F238E27FC236}">
              <a16:creationId xmlns:a16="http://schemas.microsoft.com/office/drawing/2014/main" id="{00000000-0008-0000-0000-00009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3" name="Line 362">
          <a:extLst>
            <a:ext uri="{FF2B5EF4-FFF2-40B4-BE49-F238E27FC236}">
              <a16:creationId xmlns:a16="http://schemas.microsoft.com/office/drawing/2014/main" id="{00000000-0008-0000-0000-00009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4" name="Line 363">
          <a:extLst>
            <a:ext uri="{FF2B5EF4-FFF2-40B4-BE49-F238E27FC236}">
              <a16:creationId xmlns:a16="http://schemas.microsoft.com/office/drawing/2014/main" id="{00000000-0008-0000-0000-0000A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5" name="Line 364">
          <a:extLst>
            <a:ext uri="{FF2B5EF4-FFF2-40B4-BE49-F238E27FC236}">
              <a16:creationId xmlns:a16="http://schemas.microsoft.com/office/drawing/2014/main" id="{00000000-0008-0000-0000-0000A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6" name="Line 365">
          <a:extLst>
            <a:ext uri="{FF2B5EF4-FFF2-40B4-BE49-F238E27FC236}">
              <a16:creationId xmlns:a16="http://schemas.microsoft.com/office/drawing/2014/main" id="{00000000-0008-0000-0000-0000A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7" name="Line 366">
          <a:extLst>
            <a:ext uri="{FF2B5EF4-FFF2-40B4-BE49-F238E27FC236}">
              <a16:creationId xmlns:a16="http://schemas.microsoft.com/office/drawing/2014/main" id="{00000000-0008-0000-0000-0000A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8" name="Line 367">
          <a:extLst>
            <a:ext uri="{FF2B5EF4-FFF2-40B4-BE49-F238E27FC236}">
              <a16:creationId xmlns:a16="http://schemas.microsoft.com/office/drawing/2014/main" id="{00000000-0008-0000-0000-0000A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29" name="Line 368">
          <a:extLst>
            <a:ext uri="{FF2B5EF4-FFF2-40B4-BE49-F238E27FC236}">
              <a16:creationId xmlns:a16="http://schemas.microsoft.com/office/drawing/2014/main" id="{00000000-0008-0000-0000-0000A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0" name="Line 369">
          <a:extLst>
            <a:ext uri="{FF2B5EF4-FFF2-40B4-BE49-F238E27FC236}">
              <a16:creationId xmlns:a16="http://schemas.microsoft.com/office/drawing/2014/main" id="{00000000-0008-0000-0000-0000A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1" name="Line 370">
          <a:extLst>
            <a:ext uri="{FF2B5EF4-FFF2-40B4-BE49-F238E27FC236}">
              <a16:creationId xmlns:a16="http://schemas.microsoft.com/office/drawing/2014/main" id="{00000000-0008-0000-0000-0000A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2" name="Line 371">
          <a:extLst>
            <a:ext uri="{FF2B5EF4-FFF2-40B4-BE49-F238E27FC236}">
              <a16:creationId xmlns:a16="http://schemas.microsoft.com/office/drawing/2014/main" id="{00000000-0008-0000-0000-0000A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3" name="Line 372">
          <a:extLst>
            <a:ext uri="{FF2B5EF4-FFF2-40B4-BE49-F238E27FC236}">
              <a16:creationId xmlns:a16="http://schemas.microsoft.com/office/drawing/2014/main" id="{00000000-0008-0000-0000-0000A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4" name="Line 373">
          <a:extLst>
            <a:ext uri="{FF2B5EF4-FFF2-40B4-BE49-F238E27FC236}">
              <a16:creationId xmlns:a16="http://schemas.microsoft.com/office/drawing/2014/main" id="{00000000-0008-0000-0000-0000A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5" name="Line 374">
          <a:extLst>
            <a:ext uri="{FF2B5EF4-FFF2-40B4-BE49-F238E27FC236}">
              <a16:creationId xmlns:a16="http://schemas.microsoft.com/office/drawing/2014/main" id="{00000000-0008-0000-0000-0000A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6" name="Line 375">
          <a:extLst>
            <a:ext uri="{FF2B5EF4-FFF2-40B4-BE49-F238E27FC236}">
              <a16:creationId xmlns:a16="http://schemas.microsoft.com/office/drawing/2014/main" id="{00000000-0008-0000-0000-0000A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7" name="Line 376">
          <a:extLst>
            <a:ext uri="{FF2B5EF4-FFF2-40B4-BE49-F238E27FC236}">
              <a16:creationId xmlns:a16="http://schemas.microsoft.com/office/drawing/2014/main" id="{00000000-0008-0000-0000-0000A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8" name="Line 377">
          <a:extLst>
            <a:ext uri="{FF2B5EF4-FFF2-40B4-BE49-F238E27FC236}">
              <a16:creationId xmlns:a16="http://schemas.microsoft.com/office/drawing/2014/main" id="{00000000-0008-0000-0000-0000A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39" name="Line 378">
          <a:extLst>
            <a:ext uri="{FF2B5EF4-FFF2-40B4-BE49-F238E27FC236}">
              <a16:creationId xmlns:a16="http://schemas.microsoft.com/office/drawing/2014/main" id="{00000000-0008-0000-0000-0000A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0" name="Line 379">
          <a:extLst>
            <a:ext uri="{FF2B5EF4-FFF2-40B4-BE49-F238E27FC236}">
              <a16:creationId xmlns:a16="http://schemas.microsoft.com/office/drawing/2014/main" id="{00000000-0008-0000-0000-0000B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1" name="Line 380">
          <a:extLst>
            <a:ext uri="{FF2B5EF4-FFF2-40B4-BE49-F238E27FC236}">
              <a16:creationId xmlns:a16="http://schemas.microsoft.com/office/drawing/2014/main" id="{00000000-0008-0000-0000-0000B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2" name="Line 381">
          <a:extLst>
            <a:ext uri="{FF2B5EF4-FFF2-40B4-BE49-F238E27FC236}">
              <a16:creationId xmlns:a16="http://schemas.microsoft.com/office/drawing/2014/main" id="{00000000-0008-0000-0000-0000B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3" name="Line 382">
          <a:extLst>
            <a:ext uri="{FF2B5EF4-FFF2-40B4-BE49-F238E27FC236}">
              <a16:creationId xmlns:a16="http://schemas.microsoft.com/office/drawing/2014/main" id="{00000000-0008-0000-0000-0000B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4" name="Line 383">
          <a:extLst>
            <a:ext uri="{FF2B5EF4-FFF2-40B4-BE49-F238E27FC236}">
              <a16:creationId xmlns:a16="http://schemas.microsoft.com/office/drawing/2014/main" id="{00000000-0008-0000-0000-0000B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5" name="Line 384">
          <a:extLst>
            <a:ext uri="{FF2B5EF4-FFF2-40B4-BE49-F238E27FC236}">
              <a16:creationId xmlns:a16="http://schemas.microsoft.com/office/drawing/2014/main" id="{00000000-0008-0000-0000-0000B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6" name="Line 385">
          <a:extLst>
            <a:ext uri="{FF2B5EF4-FFF2-40B4-BE49-F238E27FC236}">
              <a16:creationId xmlns:a16="http://schemas.microsoft.com/office/drawing/2014/main" id="{00000000-0008-0000-0000-0000B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7" name="Line 386">
          <a:extLst>
            <a:ext uri="{FF2B5EF4-FFF2-40B4-BE49-F238E27FC236}">
              <a16:creationId xmlns:a16="http://schemas.microsoft.com/office/drawing/2014/main" id="{00000000-0008-0000-0000-0000B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8" name="Line 387">
          <a:extLst>
            <a:ext uri="{FF2B5EF4-FFF2-40B4-BE49-F238E27FC236}">
              <a16:creationId xmlns:a16="http://schemas.microsoft.com/office/drawing/2014/main" id="{00000000-0008-0000-0000-0000B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49" name="Line 388">
          <a:extLst>
            <a:ext uri="{FF2B5EF4-FFF2-40B4-BE49-F238E27FC236}">
              <a16:creationId xmlns:a16="http://schemas.microsoft.com/office/drawing/2014/main" id="{00000000-0008-0000-0000-0000B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0" name="Line 389">
          <a:extLst>
            <a:ext uri="{FF2B5EF4-FFF2-40B4-BE49-F238E27FC236}">
              <a16:creationId xmlns:a16="http://schemas.microsoft.com/office/drawing/2014/main" id="{00000000-0008-0000-0000-0000B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1" name="Line 390">
          <a:extLst>
            <a:ext uri="{FF2B5EF4-FFF2-40B4-BE49-F238E27FC236}">
              <a16:creationId xmlns:a16="http://schemas.microsoft.com/office/drawing/2014/main" id="{00000000-0008-0000-0000-0000B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2" name="Line 391">
          <a:extLst>
            <a:ext uri="{FF2B5EF4-FFF2-40B4-BE49-F238E27FC236}">
              <a16:creationId xmlns:a16="http://schemas.microsoft.com/office/drawing/2014/main" id="{00000000-0008-0000-0000-0000B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3" name="Line 392">
          <a:extLst>
            <a:ext uri="{FF2B5EF4-FFF2-40B4-BE49-F238E27FC236}">
              <a16:creationId xmlns:a16="http://schemas.microsoft.com/office/drawing/2014/main" id="{00000000-0008-0000-0000-0000B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4" name="Line 393">
          <a:extLst>
            <a:ext uri="{FF2B5EF4-FFF2-40B4-BE49-F238E27FC236}">
              <a16:creationId xmlns:a16="http://schemas.microsoft.com/office/drawing/2014/main" id="{00000000-0008-0000-0000-0000B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5" name="Line 394">
          <a:extLst>
            <a:ext uri="{FF2B5EF4-FFF2-40B4-BE49-F238E27FC236}">
              <a16:creationId xmlns:a16="http://schemas.microsoft.com/office/drawing/2014/main" id="{00000000-0008-0000-0000-0000B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6" name="Line 395">
          <a:extLst>
            <a:ext uri="{FF2B5EF4-FFF2-40B4-BE49-F238E27FC236}">
              <a16:creationId xmlns:a16="http://schemas.microsoft.com/office/drawing/2014/main" id="{00000000-0008-0000-0000-0000C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7" name="Line 396">
          <a:extLst>
            <a:ext uri="{FF2B5EF4-FFF2-40B4-BE49-F238E27FC236}">
              <a16:creationId xmlns:a16="http://schemas.microsoft.com/office/drawing/2014/main" id="{00000000-0008-0000-0000-0000C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8" name="Line 397">
          <a:extLst>
            <a:ext uri="{FF2B5EF4-FFF2-40B4-BE49-F238E27FC236}">
              <a16:creationId xmlns:a16="http://schemas.microsoft.com/office/drawing/2014/main" id="{00000000-0008-0000-0000-0000C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59" name="Line 398">
          <a:extLst>
            <a:ext uri="{FF2B5EF4-FFF2-40B4-BE49-F238E27FC236}">
              <a16:creationId xmlns:a16="http://schemas.microsoft.com/office/drawing/2014/main" id="{00000000-0008-0000-0000-0000C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0" name="Line 399">
          <a:extLst>
            <a:ext uri="{FF2B5EF4-FFF2-40B4-BE49-F238E27FC236}">
              <a16:creationId xmlns:a16="http://schemas.microsoft.com/office/drawing/2014/main" id="{00000000-0008-0000-0000-0000C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1" name="Line 400">
          <a:extLst>
            <a:ext uri="{FF2B5EF4-FFF2-40B4-BE49-F238E27FC236}">
              <a16:creationId xmlns:a16="http://schemas.microsoft.com/office/drawing/2014/main" id="{00000000-0008-0000-0000-0000C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2" name="Line 401">
          <a:extLst>
            <a:ext uri="{FF2B5EF4-FFF2-40B4-BE49-F238E27FC236}">
              <a16:creationId xmlns:a16="http://schemas.microsoft.com/office/drawing/2014/main" id="{00000000-0008-0000-0000-0000C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3" name="Line 402">
          <a:extLst>
            <a:ext uri="{FF2B5EF4-FFF2-40B4-BE49-F238E27FC236}">
              <a16:creationId xmlns:a16="http://schemas.microsoft.com/office/drawing/2014/main" id="{00000000-0008-0000-0000-0000C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4" name="Line 403">
          <a:extLst>
            <a:ext uri="{FF2B5EF4-FFF2-40B4-BE49-F238E27FC236}">
              <a16:creationId xmlns:a16="http://schemas.microsoft.com/office/drawing/2014/main" id="{00000000-0008-0000-0000-0000C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5" name="Line 404">
          <a:extLst>
            <a:ext uri="{FF2B5EF4-FFF2-40B4-BE49-F238E27FC236}">
              <a16:creationId xmlns:a16="http://schemas.microsoft.com/office/drawing/2014/main" id="{00000000-0008-0000-0000-0000C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6" name="Line 405">
          <a:extLst>
            <a:ext uri="{FF2B5EF4-FFF2-40B4-BE49-F238E27FC236}">
              <a16:creationId xmlns:a16="http://schemas.microsoft.com/office/drawing/2014/main" id="{00000000-0008-0000-0000-0000C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7" name="Line 406">
          <a:extLst>
            <a:ext uri="{FF2B5EF4-FFF2-40B4-BE49-F238E27FC236}">
              <a16:creationId xmlns:a16="http://schemas.microsoft.com/office/drawing/2014/main" id="{00000000-0008-0000-0000-0000C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8" name="Line 407">
          <a:extLst>
            <a:ext uri="{FF2B5EF4-FFF2-40B4-BE49-F238E27FC236}">
              <a16:creationId xmlns:a16="http://schemas.microsoft.com/office/drawing/2014/main" id="{00000000-0008-0000-0000-0000C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69" name="AutoShape 408">
          <a:extLst>
            <a:ext uri="{FF2B5EF4-FFF2-40B4-BE49-F238E27FC236}">
              <a16:creationId xmlns:a16="http://schemas.microsoft.com/office/drawing/2014/main" id="{00000000-0008-0000-0000-0000C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0" name="AutoShape 409">
          <a:extLst>
            <a:ext uri="{FF2B5EF4-FFF2-40B4-BE49-F238E27FC236}">
              <a16:creationId xmlns:a16="http://schemas.microsoft.com/office/drawing/2014/main" id="{00000000-0008-0000-0000-0000C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1" name="AutoShape 410">
          <a:extLst>
            <a:ext uri="{FF2B5EF4-FFF2-40B4-BE49-F238E27FC236}">
              <a16:creationId xmlns:a16="http://schemas.microsoft.com/office/drawing/2014/main" id="{00000000-0008-0000-0000-0000C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2" name="AutoShape 411">
          <a:extLst>
            <a:ext uri="{FF2B5EF4-FFF2-40B4-BE49-F238E27FC236}">
              <a16:creationId xmlns:a16="http://schemas.microsoft.com/office/drawing/2014/main" id="{00000000-0008-0000-0000-0000D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3" name="AutoShape 412">
          <a:extLst>
            <a:ext uri="{FF2B5EF4-FFF2-40B4-BE49-F238E27FC236}">
              <a16:creationId xmlns:a16="http://schemas.microsoft.com/office/drawing/2014/main" id="{00000000-0008-0000-0000-0000D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4" name="AutoShape 413">
          <a:extLst>
            <a:ext uri="{FF2B5EF4-FFF2-40B4-BE49-F238E27FC236}">
              <a16:creationId xmlns:a16="http://schemas.microsoft.com/office/drawing/2014/main" id="{00000000-0008-0000-0000-0000D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5" name="AutoShape 414">
          <a:extLst>
            <a:ext uri="{FF2B5EF4-FFF2-40B4-BE49-F238E27FC236}">
              <a16:creationId xmlns:a16="http://schemas.microsoft.com/office/drawing/2014/main" id="{00000000-0008-0000-0000-0000D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6" name="AutoShape 415">
          <a:extLst>
            <a:ext uri="{FF2B5EF4-FFF2-40B4-BE49-F238E27FC236}">
              <a16:creationId xmlns:a16="http://schemas.microsoft.com/office/drawing/2014/main" id="{00000000-0008-0000-0000-0000D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7" name="AutoShape 416">
          <a:extLst>
            <a:ext uri="{FF2B5EF4-FFF2-40B4-BE49-F238E27FC236}">
              <a16:creationId xmlns:a16="http://schemas.microsoft.com/office/drawing/2014/main" id="{00000000-0008-0000-0000-0000D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8" name="AutoShape 417">
          <a:extLst>
            <a:ext uri="{FF2B5EF4-FFF2-40B4-BE49-F238E27FC236}">
              <a16:creationId xmlns:a16="http://schemas.microsoft.com/office/drawing/2014/main" id="{00000000-0008-0000-0000-0000D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79" name="AutoShape 418">
          <a:extLst>
            <a:ext uri="{FF2B5EF4-FFF2-40B4-BE49-F238E27FC236}">
              <a16:creationId xmlns:a16="http://schemas.microsoft.com/office/drawing/2014/main" id="{00000000-0008-0000-0000-0000D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0" name="AutoShape 419">
          <a:extLst>
            <a:ext uri="{FF2B5EF4-FFF2-40B4-BE49-F238E27FC236}">
              <a16:creationId xmlns:a16="http://schemas.microsoft.com/office/drawing/2014/main" id="{00000000-0008-0000-0000-0000D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1" name="AutoShape 420">
          <a:extLst>
            <a:ext uri="{FF2B5EF4-FFF2-40B4-BE49-F238E27FC236}">
              <a16:creationId xmlns:a16="http://schemas.microsoft.com/office/drawing/2014/main" id="{00000000-0008-0000-0000-0000D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2" name="AutoShape 421">
          <a:extLst>
            <a:ext uri="{FF2B5EF4-FFF2-40B4-BE49-F238E27FC236}">
              <a16:creationId xmlns:a16="http://schemas.microsoft.com/office/drawing/2014/main" id="{00000000-0008-0000-0000-0000D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3" name="AutoShape 422">
          <a:extLst>
            <a:ext uri="{FF2B5EF4-FFF2-40B4-BE49-F238E27FC236}">
              <a16:creationId xmlns:a16="http://schemas.microsoft.com/office/drawing/2014/main" id="{00000000-0008-0000-0000-0000D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4" name="AutoShape 423">
          <a:extLst>
            <a:ext uri="{FF2B5EF4-FFF2-40B4-BE49-F238E27FC236}">
              <a16:creationId xmlns:a16="http://schemas.microsoft.com/office/drawing/2014/main" id="{00000000-0008-0000-0000-0000D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5" name="AutoShape 424">
          <a:extLst>
            <a:ext uri="{FF2B5EF4-FFF2-40B4-BE49-F238E27FC236}">
              <a16:creationId xmlns:a16="http://schemas.microsoft.com/office/drawing/2014/main" id="{00000000-0008-0000-0000-0000D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6" name="AutoShape 425">
          <a:extLst>
            <a:ext uri="{FF2B5EF4-FFF2-40B4-BE49-F238E27FC236}">
              <a16:creationId xmlns:a16="http://schemas.microsoft.com/office/drawing/2014/main" id="{00000000-0008-0000-0000-0000D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7" name="AutoShape 426">
          <a:extLst>
            <a:ext uri="{FF2B5EF4-FFF2-40B4-BE49-F238E27FC236}">
              <a16:creationId xmlns:a16="http://schemas.microsoft.com/office/drawing/2014/main" id="{00000000-0008-0000-0000-0000D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8" name="AutoShape 427">
          <a:extLst>
            <a:ext uri="{FF2B5EF4-FFF2-40B4-BE49-F238E27FC236}">
              <a16:creationId xmlns:a16="http://schemas.microsoft.com/office/drawing/2014/main" id="{00000000-0008-0000-0000-0000E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89" name="AutoShape 428">
          <a:extLst>
            <a:ext uri="{FF2B5EF4-FFF2-40B4-BE49-F238E27FC236}">
              <a16:creationId xmlns:a16="http://schemas.microsoft.com/office/drawing/2014/main" id="{00000000-0008-0000-0000-0000E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0" name="AutoShape 429">
          <a:extLst>
            <a:ext uri="{FF2B5EF4-FFF2-40B4-BE49-F238E27FC236}">
              <a16:creationId xmlns:a16="http://schemas.microsoft.com/office/drawing/2014/main" id="{00000000-0008-0000-0000-0000E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1" name="AutoShape 430">
          <a:extLst>
            <a:ext uri="{FF2B5EF4-FFF2-40B4-BE49-F238E27FC236}">
              <a16:creationId xmlns:a16="http://schemas.microsoft.com/office/drawing/2014/main" id="{00000000-0008-0000-0000-0000E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2" name="AutoShape 431">
          <a:extLst>
            <a:ext uri="{FF2B5EF4-FFF2-40B4-BE49-F238E27FC236}">
              <a16:creationId xmlns:a16="http://schemas.microsoft.com/office/drawing/2014/main" id="{00000000-0008-0000-0000-0000E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3" name="AutoShape 432">
          <a:extLst>
            <a:ext uri="{FF2B5EF4-FFF2-40B4-BE49-F238E27FC236}">
              <a16:creationId xmlns:a16="http://schemas.microsoft.com/office/drawing/2014/main" id="{00000000-0008-0000-0000-0000E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4" name="AutoShape 433">
          <a:extLst>
            <a:ext uri="{FF2B5EF4-FFF2-40B4-BE49-F238E27FC236}">
              <a16:creationId xmlns:a16="http://schemas.microsoft.com/office/drawing/2014/main" id="{00000000-0008-0000-0000-0000E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5" name="AutoShape 434">
          <a:extLst>
            <a:ext uri="{FF2B5EF4-FFF2-40B4-BE49-F238E27FC236}">
              <a16:creationId xmlns:a16="http://schemas.microsoft.com/office/drawing/2014/main" id="{00000000-0008-0000-0000-0000E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6" name="AutoShape 435">
          <a:extLst>
            <a:ext uri="{FF2B5EF4-FFF2-40B4-BE49-F238E27FC236}">
              <a16:creationId xmlns:a16="http://schemas.microsoft.com/office/drawing/2014/main" id="{00000000-0008-0000-0000-0000E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7" name="AutoShape 436">
          <a:extLst>
            <a:ext uri="{FF2B5EF4-FFF2-40B4-BE49-F238E27FC236}">
              <a16:creationId xmlns:a16="http://schemas.microsoft.com/office/drawing/2014/main" id="{00000000-0008-0000-0000-0000E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8" name="AutoShape 437">
          <a:extLst>
            <a:ext uri="{FF2B5EF4-FFF2-40B4-BE49-F238E27FC236}">
              <a16:creationId xmlns:a16="http://schemas.microsoft.com/office/drawing/2014/main" id="{00000000-0008-0000-0000-0000E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899" name="Line 440">
          <a:extLst>
            <a:ext uri="{FF2B5EF4-FFF2-40B4-BE49-F238E27FC236}">
              <a16:creationId xmlns:a16="http://schemas.microsoft.com/office/drawing/2014/main" id="{00000000-0008-0000-0000-0000E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0" name="Line 441">
          <a:extLst>
            <a:ext uri="{FF2B5EF4-FFF2-40B4-BE49-F238E27FC236}">
              <a16:creationId xmlns:a16="http://schemas.microsoft.com/office/drawing/2014/main" id="{00000000-0008-0000-0000-0000E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1" name="Line 442">
          <a:extLst>
            <a:ext uri="{FF2B5EF4-FFF2-40B4-BE49-F238E27FC236}">
              <a16:creationId xmlns:a16="http://schemas.microsoft.com/office/drawing/2014/main" id="{00000000-0008-0000-0000-0000E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2" name="Line 443">
          <a:extLst>
            <a:ext uri="{FF2B5EF4-FFF2-40B4-BE49-F238E27FC236}">
              <a16:creationId xmlns:a16="http://schemas.microsoft.com/office/drawing/2014/main" id="{00000000-0008-0000-0000-0000E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3" name="Line 444">
          <a:extLst>
            <a:ext uri="{FF2B5EF4-FFF2-40B4-BE49-F238E27FC236}">
              <a16:creationId xmlns:a16="http://schemas.microsoft.com/office/drawing/2014/main" id="{00000000-0008-0000-0000-0000E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4" name="Line 445">
          <a:extLst>
            <a:ext uri="{FF2B5EF4-FFF2-40B4-BE49-F238E27FC236}">
              <a16:creationId xmlns:a16="http://schemas.microsoft.com/office/drawing/2014/main" id="{00000000-0008-0000-0000-0000F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5" name="Line 446">
          <a:extLst>
            <a:ext uri="{FF2B5EF4-FFF2-40B4-BE49-F238E27FC236}">
              <a16:creationId xmlns:a16="http://schemas.microsoft.com/office/drawing/2014/main" id="{00000000-0008-0000-0000-0000F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6" name="Line 447">
          <a:extLst>
            <a:ext uri="{FF2B5EF4-FFF2-40B4-BE49-F238E27FC236}">
              <a16:creationId xmlns:a16="http://schemas.microsoft.com/office/drawing/2014/main" id="{00000000-0008-0000-0000-0000F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7" name="Line 448">
          <a:extLst>
            <a:ext uri="{FF2B5EF4-FFF2-40B4-BE49-F238E27FC236}">
              <a16:creationId xmlns:a16="http://schemas.microsoft.com/office/drawing/2014/main" id="{00000000-0008-0000-0000-0000F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8" name="Line 449">
          <a:extLst>
            <a:ext uri="{FF2B5EF4-FFF2-40B4-BE49-F238E27FC236}">
              <a16:creationId xmlns:a16="http://schemas.microsoft.com/office/drawing/2014/main" id="{00000000-0008-0000-0000-0000F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09" name="Line 450">
          <a:extLst>
            <a:ext uri="{FF2B5EF4-FFF2-40B4-BE49-F238E27FC236}">
              <a16:creationId xmlns:a16="http://schemas.microsoft.com/office/drawing/2014/main" id="{00000000-0008-0000-0000-0000F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0" name="Line 451">
          <a:extLst>
            <a:ext uri="{FF2B5EF4-FFF2-40B4-BE49-F238E27FC236}">
              <a16:creationId xmlns:a16="http://schemas.microsoft.com/office/drawing/2014/main" id="{00000000-0008-0000-0000-0000F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1" name="Line 452">
          <a:extLst>
            <a:ext uri="{FF2B5EF4-FFF2-40B4-BE49-F238E27FC236}">
              <a16:creationId xmlns:a16="http://schemas.microsoft.com/office/drawing/2014/main" id="{00000000-0008-0000-0000-0000F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2" name="Line 453">
          <a:extLst>
            <a:ext uri="{FF2B5EF4-FFF2-40B4-BE49-F238E27FC236}">
              <a16:creationId xmlns:a16="http://schemas.microsoft.com/office/drawing/2014/main" id="{00000000-0008-0000-0000-0000F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3" name="Line 454">
          <a:extLst>
            <a:ext uri="{FF2B5EF4-FFF2-40B4-BE49-F238E27FC236}">
              <a16:creationId xmlns:a16="http://schemas.microsoft.com/office/drawing/2014/main" id="{00000000-0008-0000-0000-0000F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4" name="Line 455">
          <a:extLst>
            <a:ext uri="{FF2B5EF4-FFF2-40B4-BE49-F238E27FC236}">
              <a16:creationId xmlns:a16="http://schemas.microsoft.com/office/drawing/2014/main" id="{00000000-0008-0000-0000-0000F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5" name="Line 456">
          <a:extLst>
            <a:ext uri="{FF2B5EF4-FFF2-40B4-BE49-F238E27FC236}">
              <a16:creationId xmlns:a16="http://schemas.microsoft.com/office/drawing/2014/main" id="{00000000-0008-0000-0000-0000F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6" name="Line 457">
          <a:extLst>
            <a:ext uri="{FF2B5EF4-FFF2-40B4-BE49-F238E27FC236}">
              <a16:creationId xmlns:a16="http://schemas.microsoft.com/office/drawing/2014/main" id="{00000000-0008-0000-0000-0000F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7" name="Line 458">
          <a:extLst>
            <a:ext uri="{FF2B5EF4-FFF2-40B4-BE49-F238E27FC236}">
              <a16:creationId xmlns:a16="http://schemas.microsoft.com/office/drawing/2014/main" id="{00000000-0008-0000-0000-0000F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8" name="Line 459">
          <a:extLst>
            <a:ext uri="{FF2B5EF4-FFF2-40B4-BE49-F238E27FC236}">
              <a16:creationId xmlns:a16="http://schemas.microsoft.com/office/drawing/2014/main" id="{00000000-0008-0000-0000-0000F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19" name="Line 460">
          <a:extLst>
            <a:ext uri="{FF2B5EF4-FFF2-40B4-BE49-F238E27FC236}">
              <a16:creationId xmlns:a16="http://schemas.microsoft.com/office/drawing/2014/main" id="{00000000-0008-0000-0000-0000F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0" name="Line 461">
          <a:extLst>
            <a:ext uri="{FF2B5EF4-FFF2-40B4-BE49-F238E27FC236}">
              <a16:creationId xmlns:a16="http://schemas.microsoft.com/office/drawing/2014/main" id="{00000000-0008-0000-0000-00000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1" name="Line 462">
          <a:extLst>
            <a:ext uri="{FF2B5EF4-FFF2-40B4-BE49-F238E27FC236}">
              <a16:creationId xmlns:a16="http://schemas.microsoft.com/office/drawing/2014/main" id="{00000000-0008-0000-0000-00000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2" name="Line 463">
          <a:extLst>
            <a:ext uri="{FF2B5EF4-FFF2-40B4-BE49-F238E27FC236}">
              <a16:creationId xmlns:a16="http://schemas.microsoft.com/office/drawing/2014/main" id="{00000000-0008-0000-0000-00000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3" name="Line 464">
          <a:extLst>
            <a:ext uri="{FF2B5EF4-FFF2-40B4-BE49-F238E27FC236}">
              <a16:creationId xmlns:a16="http://schemas.microsoft.com/office/drawing/2014/main" id="{00000000-0008-0000-0000-00000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4" name="Line 465">
          <a:extLst>
            <a:ext uri="{FF2B5EF4-FFF2-40B4-BE49-F238E27FC236}">
              <a16:creationId xmlns:a16="http://schemas.microsoft.com/office/drawing/2014/main" id="{00000000-0008-0000-0000-00000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5" name="Line 466">
          <a:extLst>
            <a:ext uri="{FF2B5EF4-FFF2-40B4-BE49-F238E27FC236}">
              <a16:creationId xmlns:a16="http://schemas.microsoft.com/office/drawing/2014/main" id="{00000000-0008-0000-0000-00000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6" name="Line 467">
          <a:extLst>
            <a:ext uri="{FF2B5EF4-FFF2-40B4-BE49-F238E27FC236}">
              <a16:creationId xmlns:a16="http://schemas.microsoft.com/office/drawing/2014/main" id="{00000000-0008-0000-0000-00000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7" name="Line 468">
          <a:extLst>
            <a:ext uri="{FF2B5EF4-FFF2-40B4-BE49-F238E27FC236}">
              <a16:creationId xmlns:a16="http://schemas.microsoft.com/office/drawing/2014/main" id="{00000000-0008-0000-0000-00000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8" name="Line 469">
          <a:extLst>
            <a:ext uri="{FF2B5EF4-FFF2-40B4-BE49-F238E27FC236}">
              <a16:creationId xmlns:a16="http://schemas.microsoft.com/office/drawing/2014/main" id="{00000000-0008-0000-0000-00000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29" name="Line 470">
          <a:extLst>
            <a:ext uri="{FF2B5EF4-FFF2-40B4-BE49-F238E27FC236}">
              <a16:creationId xmlns:a16="http://schemas.microsoft.com/office/drawing/2014/main" id="{00000000-0008-0000-0000-00000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0" name="Line 471">
          <a:extLst>
            <a:ext uri="{FF2B5EF4-FFF2-40B4-BE49-F238E27FC236}">
              <a16:creationId xmlns:a16="http://schemas.microsoft.com/office/drawing/2014/main" id="{00000000-0008-0000-0000-00000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1" name="Line 472">
          <a:extLst>
            <a:ext uri="{FF2B5EF4-FFF2-40B4-BE49-F238E27FC236}">
              <a16:creationId xmlns:a16="http://schemas.microsoft.com/office/drawing/2014/main" id="{00000000-0008-0000-0000-00000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2" name="Line 473">
          <a:extLst>
            <a:ext uri="{FF2B5EF4-FFF2-40B4-BE49-F238E27FC236}">
              <a16:creationId xmlns:a16="http://schemas.microsoft.com/office/drawing/2014/main" id="{00000000-0008-0000-0000-00000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3" name="Line 474">
          <a:extLst>
            <a:ext uri="{FF2B5EF4-FFF2-40B4-BE49-F238E27FC236}">
              <a16:creationId xmlns:a16="http://schemas.microsoft.com/office/drawing/2014/main" id="{00000000-0008-0000-0000-00000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4" name="Line 475">
          <a:extLst>
            <a:ext uri="{FF2B5EF4-FFF2-40B4-BE49-F238E27FC236}">
              <a16:creationId xmlns:a16="http://schemas.microsoft.com/office/drawing/2014/main" id="{00000000-0008-0000-0000-00000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5" name="Line 476">
          <a:extLst>
            <a:ext uri="{FF2B5EF4-FFF2-40B4-BE49-F238E27FC236}">
              <a16:creationId xmlns:a16="http://schemas.microsoft.com/office/drawing/2014/main" id="{00000000-0008-0000-0000-00000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6" name="Line 477">
          <a:extLst>
            <a:ext uri="{FF2B5EF4-FFF2-40B4-BE49-F238E27FC236}">
              <a16:creationId xmlns:a16="http://schemas.microsoft.com/office/drawing/2014/main" id="{00000000-0008-0000-0000-00001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7" name="Line 478">
          <a:extLst>
            <a:ext uri="{FF2B5EF4-FFF2-40B4-BE49-F238E27FC236}">
              <a16:creationId xmlns:a16="http://schemas.microsoft.com/office/drawing/2014/main" id="{00000000-0008-0000-0000-00001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8" name="Line 479">
          <a:extLst>
            <a:ext uri="{FF2B5EF4-FFF2-40B4-BE49-F238E27FC236}">
              <a16:creationId xmlns:a16="http://schemas.microsoft.com/office/drawing/2014/main" id="{00000000-0008-0000-0000-00001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39" name="Line 480">
          <a:extLst>
            <a:ext uri="{FF2B5EF4-FFF2-40B4-BE49-F238E27FC236}">
              <a16:creationId xmlns:a16="http://schemas.microsoft.com/office/drawing/2014/main" id="{00000000-0008-0000-0000-00001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0" name="Line 481">
          <a:extLst>
            <a:ext uri="{FF2B5EF4-FFF2-40B4-BE49-F238E27FC236}">
              <a16:creationId xmlns:a16="http://schemas.microsoft.com/office/drawing/2014/main" id="{00000000-0008-0000-0000-00001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1" name="Line 482">
          <a:extLst>
            <a:ext uri="{FF2B5EF4-FFF2-40B4-BE49-F238E27FC236}">
              <a16:creationId xmlns:a16="http://schemas.microsoft.com/office/drawing/2014/main" id="{00000000-0008-0000-0000-00001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2" name="Line 483">
          <a:extLst>
            <a:ext uri="{FF2B5EF4-FFF2-40B4-BE49-F238E27FC236}">
              <a16:creationId xmlns:a16="http://schemas.microsoft.com/office/drawing/2014/main" id="{00000000-0008-0000-0000-00001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3" name="Line 484">
          <a:extLst>
            <a:ext uri="{FF2B5EF4-FFF2-40B4-BE49-F238E27FC236}">
              <a16:creationId xmlns:a16="http://schemas.microsoft.com/office/drawing/2014/main" id="{00000000-0008-0000-0000-00001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4" name="Line 485">
          <a:extLst>
            <a:ext uri="{FF2B5EF4-FFF2-40B4-BE49-F238E27FC236}">
              <a16:creationId xmlns:a16="http://schemas.microsoft.com/office/drawing/2014/main" id="{00000000-0008-0000-0000-00001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5" name="Line 486">
          <a:extLst>
            <a:ext uri="{FF2B5EF4-FFF2-40B4-BE49-F238E27FC236}">
              <a16:creationId xmlns:a16="http://schemas.microsoft.com/office/drawing/2014/main" id="{00000000-0008-0000-0000-00001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6" name="Line 487">
          <a:extLst>
            <a:ext uri="{FF2B5EF4-FFF2-40B4-BE49-F238E27FC236}">
              <a16:creationId xmlns:a16="http://schemas.microsoft.com/office/drawing/2014/main" id="{00000000-0008-0000-0000-00001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7" name="Line 488">
          <a:extLst>
            <a:ext uri="{FF2B5EF4-FFF2-40B4-BE49-F238E27FC236}">
              <a16:creationId xmlns:a16="http://schemas.microsoft.com/office/drawing/2014/main" id="{00000000-0008-0000-0000-00001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8" name="Line 489">
          <a:extLst>
            <a:ext uri="{FF2B5EF4-FFF2-40B4-BE49-F238E27FC236}">
              <a16:creationId xmlns:a16="http://schemas.microsoft.com/office/drawing/2014/main" id="{00000000-0008-0000-0000-00001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49" name="Line 490">
          <a:extLst>
            <a:ext uri="{FF2B5EF4-FFF2-40B4-BE49-F238E27FC236}">
              <a16:creationId xmlns:a16="http://schemas.microsoft.com/office/drawing/2014/main" id="{00000000-0008-0000-0000-00001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0" name="Line 491">
          <a:extLst>
            <a:ext uri="{FF2B5EF4-FFF2-40B4-BE49-F238E27FC236}">
              <a16:creationId xmlns:a16="http://schemas.microsoft.com/office/drawing/2014/main" id="{00000000-0008-0000-0000-00001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1" name="Line 492">
          <a:extLst>
            <a:ext uri="{FF2B5EF4-FFF2-40B4-BE49-F238E27FC236}">
              <a16:creationId xmlns:a16="http://schemas.microsoft.com/office/drawing/2014/main" id="{00000000-0008-0000-0000-00001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2" name="Line 493">
          <a:extLst>
            <a:ext uri="{FF2B5EF4-FFF2-40B4-BE49-F238E27FC236}">
              <a16:creationId xmlns:a16="http://schemas.microsoft.com/office/drawing/2014/main" id="{00000000-0008-0000-0000-00002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3" name="Line 494">
          <a:extLst>
            <a:ext uri="{FF2B5EF4-FFF2-40B4-BE49-F238E27FC236}">
              <a16:creationId xmlns:a16="http://schemas.microsoft.com/office/drawing/2014/main" id="{00000000-0008-0000-0000-00002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4" name="Line 495">
          <a:extLst>
            <a:ext uri="{FF2B5EF4-FFF2-40B4-BE49-F238E27FC236}">
              <a16:creationId xmlns:a16="http://schemas.microsoft.com/office/drawing/2014/main" id="{00000000-0008-0000-0000-00002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5" name="Line 496">
          <a:extLst>
            <a:ext uri="{FF2B5EF4-FFF2-40B4-BE49-F238E27FC236}">
              <a16:creationId xmlns:a16="http://schemas.microsoft.com/office/drawing/2014/main" id="{00000000-0008-0000-0000-00002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6" name="Line 497">
          <a:extLst>
            <a:ext uri="{FF2B5EF4-FFF2-40B4-BE49-F238E27FC236}">
              <a16:creationId xmlns:a16="http://schemas.microsoft.com/office/drawing/2014/main" id="{00000000-0008-0000-0000-00002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7" name="Line 498">
          <a:extLst>
            <a:ext uri="{FF2B5EF4-FFF2-40B4-BE49-F238E27FC236}">
              <a16:creationId xmlns:a16="http://schemas.microsoft.com/office/drawing/2014/main" id="{00000000-0008-0000-0000-00002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8" name="Line 499">
          <a:extLst>
            <a:ext uri="{FF2B5EF4-FFF2-40B4-BE49-F238E27FC236}">
              <a16:creationId xmlns:a16="http://schemas.microsoft.com/office/drawing/2014/main" id="{00000000-0008-0000-0000-00002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59" name="Line 500">
          <a:extLst>
            <a:ext uri="{FF2B5EF4-FFF2-40B4-BE49-F238E27FC236}">
              <a16:creationId xmlns:a16="http://schemas.microsoft.com/office/drawing/2014/main" id="{00000000-0008-0000-0000-00002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0" name="Line 501">
          <a:extLst>
            <a:ext uri="{FF2B5EF4-FFF2-40B4-BE49-F238E27FC236}">
              <a16:creationId xmlns:a16="http://schemas.microsoft.com/office/drawing/2014/main" id="{00000000-0008-0000-0000-00002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1" name="Line 502">
          <a:extLst>
            <a:ext uri="{FF2B5EF4-FFF2-40B4-BE49-F238E27FC236}">
              <a16:creationId xmlns:a16="http://schemas.microsoft.com/office/drawing/2014/main" id="{00000000-0008-0000-0000-00002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2" name="Line 503">
          <a:extLst>
            <a:ext uri="{FF2B5EF4-FFF2-40B4-BE49-F238E27FC236}">
              <a16:creationId xmlns:a16="http://schemas.microsoft.com/office/drawing/2014/main" id="{00000000-0008-0000-0000-00002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3" name="Line 504">
          <a:extLst>
            <a:ext uri="{FF2B5EF4-FFF2-40B4-BE49-F238E27FC236}">
              <a16:creationId xmlns:a16="http://schemas.microsoft.com/office/drawing/2014/main" id="{00000000-0008-0000-0000-00002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4" name="Line 505">
          <a:extLst>
            <a:ext uri="{FF2B5EF4-FFF2-40B4-BE49-F238E27FC236}">
              <a16:creationId xmlns:a16="http://schemas.microsoft.com/office/drawing/2014/main" id="{00000000-0008-0000-0000-00002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5" name="Line 506">
          <a:extLst>
            <a:ext uri="{FF2B5EF4-FFF2-40B4-BE49-F238E27FC236}">
              <a16:creationId xmlns:a16="http://schemas.microsoft.com/office/drawing/2014/main" id="{00000000-0008-0000-0000-00002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6" name="Line 507">
          <a:extLst>
            <a:ext uri="{FF2B5EF4-FFF2-40B4-BE49-F238E27FC236}">
              <a16:creationId xmlns:a16="http://schemas.microsoft.com/office/drawing/2014/main" id="{00000000-0008-0000-0000-00002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7" name="Line 508">
          <a:extLst>
            <a:ext uri="{FF2B5EF4-FFF2-40B4-BE49-F238E27FC236}">
              <a16:creationId xmlns:a16="http://schemas.microsoft.com/office/drawing/2014/main" id="{00000000-0008-0000-0000-00002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8" name="Line 509">
          <a:extLst>
            <a:ext uri="{FF2B5EF4-FFF2-40B4-BE49-F238E27FC236}">
              <a16:creationId xmlns:a16="http://schemas.microsoft.com/office/drawing/2014/main" id="{00000000-0008-0000-0000-00003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69" name="Line 510">
          <a:extLst>
            <a:ext uri="{FF2B5EF4-FFF2-40B4-BE49-F238E27FC236}">
              <a16:creationId xmlns:a16="http://schemas.microsoft.com/office/drawing/2014/main" id="{00000000-0008-0000-0000-00003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0" name="Line 511">
          <a:extLst>
            <a:ext uri="{FF2B5EF4-FFF2-40B4-BE49-F238E27FC236}">
              <a16:creationId xmlns:a16="http://schemas.microsoft.com/office/drawing/2014/main" id="{00000000-0008-0000-0000-00003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1" name="Line 512">
          <a:extLst>
            <a:ext uri="{FF2B5EF4-FFF2-40B4-BE49-F238E27FC236}">
              <a16:creationId xmlns:a16="http://schemas.microsoft.com/office/drawing/2014/main" id="{00000000-0008-0000-0000-00003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2" name="Line 513">
          <a:extLst>
            <a:ext uri="{FF2B5EF4-FFF2-40B4-BE49-F238E27FC236}">
              <a16:creationId xmlns:a16="http://schemas.microsoft.com/office/drawing/2014/main" id="{00000000-0008-0000-0000-00003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3" name="Line 514">
          <a:extLst>
            <a:ext uri="{FF2B5EF4-FFF2-40B4-BE49-F238E27FC236}">
              <a16:creationId xmlns:a16="http://schemas.microsoft.com/office/drawing/2014/main" id="{00000000-0008-0000-0000-00003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4" name="Line 515">
          <a:extLst>
            <a:ext uri="{FF2B5EF4-FFF2-40B4-BE49-F238E27FC236}">
              <a16:creationId xmlns:a16="http://schemas.microsoft.com/office/drawing/2014/main" id="{00000000-0008-0000-0000-00003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5" name="Line 516">
          <a:extLst>
            <a:ext uri="{FF2B5EF4-FFF2-40B4-BE49-F238E27FC236}">
              <a16:creationId xmlns:a16="http://schemas.microsoft.com/office/drawing/2014/main" id="{00000000-0008-0000-0000-00003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6" name="Line 517">
          <a:extLst>
            <a:ext uri="{FF2B5EF4-FFF2-40B4-BE49-F238E27FC236}">
              <a16:creationId xmlns:a16="http://schemas.microsoft.com/office/drawing/2014/main" id="{00000000-0008-0000-0000-00003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7" name="Line 518">
          <a:extLst>
            <a:ext uri="{FF2B5EF4-FFF2-40B4-BE49-F238E27FC236}">
              <a16:creationId xmlns:a16="http://schemas.microsoft.com/office/drawing/2014/main" id="{00000000-0008-0000-0000-00003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8" name="Line 519">
          <a:extLst>
            <a:ext uri="{FF2B5EF4-FFF2-40B4-BE49-F238E27FC236}">
              <a16:creationId xmlns:a16="http://schemas.microsoft.com/office/drawing/2014/main" id="{00000000-0008-0000-0000-00003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79" name="Line 520">
          <a:extLst>
            <a:ext uri="{FF2B5EF4-FFF2-40B4-BE49-F238E27FC236}">
              <a16:creationId xmlns:a16="http://schemas.microsoft.com/office/drawing/2014/main" id="{00000000-0008-0000-0000-00003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0" name="Line 521">
          <a:extLst>
            <a:ext uri="{FF2B5EF4-FFF2-40B4-BE49-F238E27FC236}">
              <a16:creationId xmlns:a16="http://schemas.microsoft.com/office/drawing/2014/main" id="{00000000-0008-0000-0000-00003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1" name="Line 522">
          <a:extLst>
            <a:ext uri="{FF2B5EF4-FFF2-40B4-BE49-F238E27FC236}">
              <a16:creationId xmlns:a16="http://schemas.microsoft.com/office/drawing/2014/main" id="{00000000-0008-0000-0000-00003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2" name="Line 523">
          <a:extLst>
            <a:ext uri="{FF2B5EF4-FFF2-40B4-BE49-F238E27FC236}">
              <a16:creationId xmlns:a16="http://schemas.microsoft.com/office/drawing/2014/main" id="{00000000-0008-0000-0000-00003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3" name="Line 524">
          <a:extLst>
            <a:ext uri="{FF2B5EF4-FFF2-40B4-BE49-F238E27FC236}">
              <a16:creationId xmlns:a16="http://schemas.microsoft.com/office/drawing/2014/main" id="{00000000-0008-0000-0000-00003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4" name="Line 525">
          <a:extLst>
            <a:ext uri="{FF2B5EF4-FFF2-40B4-BE49-F238E27FC236}">
              <a16:creationId xmlns:a16="http://schemas.microsoft.com/office/drawing/2014/main" id="{00000000-0008-0000-0000-00004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5" name="Line 526">
          <a:extLst>
            <a:ext uri="{FF2B5EF4-FFF2-40B4-BE49-F238E27FC236}">
              <a16:creationId xmlns:a16="http://schemas.microsoft.com/office/drawing/2014/main" id="{00000000-0008-0000-0000-00004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6" name="Line 527">
          <a:extLst>
            <a:ext uri="{FF2B5EF4-FFF2-40B4-BE49-F238E27FC236}">
              <a16:creationId xmlns:a16="http://schemas.microsoft.com/office/drawing/2014/main" id="{00000000-0008-0000-0000-00004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7" name="Line 528">
          <a:extLst>
            <a:ext uri="{FF2B5EF4-FFF2-40B4-BE49-F238E27FC236}">
              <a16:creationId xmlns:a16="http://schemas.microsoft.com/office/drawing/2014/main" id="{00000000-0008-0000-0000-00004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8" name="Line 529">
          <a:extLst>
            <a:ext uri="{FF2B5EF4-FFF2-40B4-BE49-F238E27FC236}">
              <a16:creationId xmlns:a16="http://schemas.microsoft.com/office/drawing/2014/main" id="{00000000-0008-0000-0000-00004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89" name="Line 530">
          <a:extLst>
            <a:ext uri="{FF2B5EF4-FFF2-40B4-BE49-F238E27FC236}">
              <a16:creationId xmlns:a16="http://schemas.microsoft.com/office/drawing/2014/main" id="{00000000-0008-0000-0000-00004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0" name="Line 531">
          <a:extLst>
            <a:ext uri="{FF2B5EF4-FFF2-40B4-BE49-F238E27FC236}">
              <a16:creationId xmlns:a16="http://schemas.microsoft.com/office/drawing/2014/main" id="{00000000-0008-0000-0000-00004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1" name="Line 532">
          <a:extLst>
            <a:ext uri="{FF2B5EF4-FFF2-40B4-BE49-F238E27FC236}">
              <a16:creationId xmlns:a16="http://schemas.microsoft.com/office/drawing/2014/main" id="{00000000-0008-0000-0000-00004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2" name="Line 533">
          <a:extLst>
            <a:ext uri="{FF2B5EF4-FFF2-40B4-BE49-F238E27FC236}">
              <a16:creationId xmlns:a16="http://schemas.microsoft.com/office/drawing/2014/main" id="{00000000-0008-0000-0000-00004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3" name="Line 534">
          <a:extLst>
            <a:ext uri="{FF2B5EF4-FFF2-40B4-BE49-F238E27FC236}">
              <a16:creationId xmlns:a16="http://schemas.microsoft.com/office/drawing/2014/main" id="{00000000-0008-0000-0000-00004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4" name="Line 535">
          <a:extLst>
            <a:ext uri="{FF2B5EF4-FFF2-40B4-BE49-F238E27FC236}">
              <a16:creationId xmlns:a16="http://schemas.microsoft.com/office/drawing/2014/main" id="{00000000-0008-0000-0000-00004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5" name="Line 536">
          <a:extLst>
            <a:ext uri="{FF2B5EF4-FFF2-40B4-BE49-F238E27FC236}">
              <a16:creationId xmlns:a16="http://schemas.microsoft.com/office/drawing/2014/main" id="{00000000-0008-0000-0000-00004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6" name="Line 537">
          <a:extLst>
            <a:ext uri="{FF2B5EF4-FFF2-40B4-BE49-F238E27FC236}">
              <a16:creationId xmlns:a16="http://schemas.microsoft.com/office/drawing/2014/main" id="{00000000-0008-0000-0000-00004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7" name="Line 538">
          <a:extLst>
            <a:ext uri="{FF2B5EF4-FFF2-40B4-BE49-F238E27FC236}">
              <a16:creationId xmlns:a16="http://schemas.microsoft.com/office/drawing/2014/main" id="{00000000-0008-0000-0000-00004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8" name="Line 539">
          <a:extLst>
            <a:ext uri="{FF2B5EF4-FFF2-40B4-BE49-F238E27FC236}">
              <a16:creationId xmlns:a16="http://schemas.microsoft.com/office/drawing/2014/main" id="{00000000-0008-0000-0000-00004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3999" name="Line 540">
          <a:extLst>
            <a:ext uri="{FF2B5EF4-FFF2-40B4-BE49-F238E27FC236}">
              <a16:creationId xmlns:a16="http://schemas.microsoft.com/office/drawing/2014/main" id="{00000000-0008-0000-0000-00004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0" name="Line 541">
          <a:extLst>
            <a:ext uri="{FF2B5EF4-FFF2-40B4-BE49-F238E27FC236}">
              <a16:creationId xmlns:a16="http://schemas.microsoft.com/office/drawing/2014/main" id="{00000000-0008-0000-0000-00005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1" name="Line 542">
          <a:extLst>
            <a:ext uri="{FF2B5EF4-FFF2-40B4-BE49-F238E27FC236}">
              <a16:creationId xmlns:a16="http://schemas.microsoft.com/office/drawing/2014/main" id="{00000000-0008-0000-0000-00005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2" name="Line 543">
          <a:extLst>
            <a:ext uri="{FF2B5EF4-FFF2-40B4-BE49-F238E27FC236}">
              <a16:creationId xmlns:a16="http://schemas.microsoft.com/office/drawing/2014/main" id="{00000000-0008-0000-0000-00005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3" name="Line 544">
          <a:extLst>
            <a:ext uri="{FF2B5EF4-FFF2-40B4-BE49-F238E27FC236}">
              <a16:creationId xmlns:a16="http://schemas.microsoft.com/office/drawing/2014/main" id="{00000000-0008-0000-0000-00005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4" name="Line 545">
          <a:extLst>
            <a:ext uri="{FF2B5EF4-FFF2-40B4-BE49-F238E27FC236}">
              <a16:creationId xmlns:a16="http://schemas.microsoft.com/office/drawing/2014/main" id="{00000000-0008-0000-0000-00005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5" name="Line 546">
          <a:extLst>
            <a:ext uri="{FF2B5EF4-FFF2-40B4-BE49-F238E27FC236}">
              <a16:creationId xmlns:a16="http://schemas.microsoft.com/office/drawing/2014/main" id="{00000000-0008-0000-0000-00005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6" name="Line 547">
          <a:extLst>
            <a:ext uri="{FF2B5EF4-FFF2-40B4-BE49-F238E27FC236}">
              <a16:creationId xmlns:a16="http://schemas.microsoft.com/office/drawing/2014/main" id="{00000000-0008-0000-0000-00005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7" name="Line 548">
          <a:extLst>
            <a:ext uri="{FF2B5EF4-FFF2-40B4-BE49-F238E27FC236}">
              <a16:creationId xmlns:a16="http://schemas.microsoft.com/office/drawing/2014/main" id="{00000000-0008-0000-0000-00005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8" name="Line 549">
          <a:extLst>
            <a:ext uri="{FF2B5EF4-FFF2-40B4-BE49-F238E27FC236}">
              <a16:creationId xmlns:a16="http://schemas.microsoft.com/office/drawing/2014/main" id="{00000000-0008-0000-0000-00005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09" name="Line 550">
          <a:extLst>
            <a:ext uri="{FF2B5EF4-FFF2-40B4-BE49-F238E27FC236}">
              <a16:creationId xmlns:a16="http://schemas.microsoft.com/office/drawing/2014/main" id="{00000000-0008-0000-0000-00005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0" name="Line 551">
          <a:extLst>
            <a:ext uri="{FF2B5EF4-FFF2-40B4-BE49-F238E27FC236}">
              <a16:creationId xmlns:a16="http://schemas.microsoft.com/office/drawing/2014/main" id="{00000000-0008-0000-0000-00005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1" name="AutoShape 552">
          <a:extLst>
            <a:ext uri="{FF2B5EF4-FFF2-40B4-BE49-F238E27FC236}">
              <a16:creationId xmlns:a16="http://schemas.microsoft.com/office/drawing/2014/main" id="{00000000-0008-0000-0000-00005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2" name="AutoShape 553">
          <a:extLst>
            <a:ext uri="{FF2B5EF4-FFF2-40B4-BE49-F238E27FC236}">
              <a16:creationId xmlns:a16="http://schemas.microsoft.com/office/drawing/2014/main" id="{00000000-0008-0000-0000-00005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3" name="AutoShape 554">
          <a:extLst>
            <a:ext uri="{FF2B5EF4-FFF2-40B4-BE49-F238E27FC236}">
              <a16:creationId xmlns:a16="http://schemas.microsoft.com/office/drawing/2014/main" id="{00000000-0008-0000-0000-00005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4" name="AutoShape 555">
          <a:extLst>
            <a:ext uri="{FF2B5EF4-FFF2-40B4-BE49-F238E27FC236}">
              <a16:creationId xmlns:a16="http://schemas.microsoft.com/office/drawing/2014/main" id="{00000000-0008-0000-0000-00005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5" name="AutoShape 556">
          <a:extLst>
            <a:ext uri="{FF2B5EF4-FFF2-40B4-BE49-F238E27FC236}">
              <a16:creationId xmlns:a16="http://schemas.microsoft.com/office/drawing/2014/main" id="{00000000-0008-0000-0000-00005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6" name="AutoShape 557">
          <a:extLst>
            <a:ext uri="{FF2B5EF4-FFF2-40B4-BE49-F238E27FC236}">
              <a16:creationId xmlns:a16="http://schemas.microsoft.com/office/drawing/2014/main" id="{00000000-0008-0000-0000-00006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7" name="AutoShape 558">
          <a:extLst>
            <a:ext uri="{FF2B5EF4-FFF2-40B4-BE49-F238E27FC236}">
              <a16:creationId xmlns:a16="http://schemas.microsoft.com/office/drawing/2014/main" id="{00000000-0008-0000-0000-00006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8" name="AutoShape 559">
          <a:extLst>
            <a:ext uri="{FF2B5EF4-FFF2-40B4-BE49-F238E27FC236}">
              <a16:creationId xmlns:a16="http://schemas.microsoft.com/office/drawing/2014/main" id="{00000000-0008-0000-0000-00006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19" name="AutoShape 560">
          <a:extLst>
            <a:ext uri="{FF2B5EF4-FFF2-40B4-BE49-F238E27FC236}">
              <a16:creationId xmlns:a16="http://schemas.microsoft.com/office/drawing/2014/main" id="{00000000-0008-0000-0000-00006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0" name="AutoShape 561">
          <a:extLst>
            <a:ext uri="{FF2B5EF4-FFF2-40B4-BE49-F238E27FC236}">
              <a16:creationId xmlns:a16="http://schemas.microsoft.com/office/drawing/2014/main" id="{00000000-0008-0000-0000-00006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1" name="AutoShape 562">
          <a:extLst>
            <a:ext uri="{FF2B5EF4-FFF2-40B4-BE49-F238E27FC236}">
              <a16:creationId xmlns:a16="http://schemas.microsoft.com/office/drawing/2014/main" id="{00000000-0008-0000-0000-00006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2" name="AutoShape 563">
          <a:extLst>
            <a:ext uri="{FF2B5EF4-FFF2-40B4-BE49-F238E27FC236}">
              <a16:creationId xmlns:a16="http://schemas.microsoft.com/office/drawing/2014/main" id="{00000000-0008-0000-0000-00006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3" name="AutoShape 564">
          <a:extLst>
            <a:ext uri="{FF2B5EF4-FFF2-40B4-BE49-F238E27FC236}">
              <a16:creationId xmlns:a16="http://schemas.microsoft.com/office/drawing/2014/main" id="{00000000-0008-0000-0000-00006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4" name="AutoShape 565">
          <a:extLst>
            <a:ext uri="{FF2B5EF4-FFF2-40B4-BE49-F238E27FC236}">
              <a16:creationId xmlns:a16="http://schemas.microsoft.com/office/drawing/2014/main" id="{00000000-0008-0000-0000-00006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5" name="AutoShape 566">
          <a:extLst>
            <a:ext uri="{FF2B5EF4-FFF2-40B4-BE49-F238E27FC236}">
              <a16:creationId xmlns:a16="http://schemas.microsoft.com/office/drawing/2014/main" id="{00000000-0008-0000-0000-00006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6" name="AutoShape 567">
          <a:extLst>
            <a:ext uri="{FF2B5EF4-FFF2-40B4-BE49-F238E27FC236}">
              <a16:creationId xmlns:a16="http://schemas.microsoft.com/office/drawing/2014/main" id="{00000000-0008-0000-0000-00006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7" name="AutoShape 568">
          <a:extLst>
            <a:ext uri="{FF2B5EF4-FFF2-40B4-BE49-F238E27FC236}">
              <a16:creationId xmlns:a16="http://schemas.microsoft.com/office/drawing/2014/main" id="{00000000-0008-0000-0000-00006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8" name="AutoShape 569">
          <a:extLst>
            <a:ext uri="{FF2B5EF4-FFF2-40B4-BE49-F238E27FC236}">
              <a16:creationId xmlns:a16="http://schemas.microsoft.com/office/drawing/2014/main" id="{00000000-0008-0000-0000-00006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29" name="AutoShape 570">
          <a:extLst>
            <a:ext uri="{FF2B5EF4-FFF2-40B4-BE49-F238E27FC236}">
              <a16:creationId xmlns:a16="http://schemas.microsoft.com/office/drawing/2014/main" id="{00000000-0008-0000-0000-00006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0" name="AutoShape 571">
          <a:extLst>
            <a:ext uri="{FF2B5EF4-FFF2-40B4-BE49-F238E27FC236}">
              <a16:creationId xmlns:a16="http://schemas.microsoft.com/office/drawing/2014/main" id="{00000000-0008-0000-0000-00006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1" name="AutoShape 572">
          <a:extLst>
            <a:ext uri="{FF2B5EF4-FFF2-40B4-BE49-F238E27FC236}">
              <a16:creationId xmlns:a16="http://schemas.microsoft.com/office/drawing/2014/main" id="{00000000-0008-0000-0000-00006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2" name="AutoShape 573">
          <a:extLst>
            <a:ext uri="{FF2B5EF4-FFF2-40B4-BE49-F238E27FC236}">
              <a16:creationId xmlns:a16="http://schemas.microsoft.com/office/drawing/2014/main" id="{00000000-0008-0000-0000-00007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3" name="AutoShape 574">
          <a:extLst>
            <a:ext uri="{FF2B5EF4-FFF2-40B4-BE49-F238E27FC236}">
              <a16:creationId xmlns:a16="http://schemas.microsoft.com/office/drawing/2014/main" id="{00000000-0008-0000-0000-00007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4" name="AutoShape 575">
          <a:extLst>
            <a:ext uri="{FF2B5EF4-FFF2-40B4-BE49-F238E27FC236}">
              <a16:creationId xmlns:a16="http://schemas.microsoft.com/office/drawing/2014/main" id="{00000000-0008-0000-0000-00007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5" name="AutoShape 576">
          <a:extLst>
            <a:ext uri="{FF2B5EF4-FFF2-40B4-BE49-F238E27FC236}">
              <a16:creationId xmlns:a16="http://schemas.microsoft.com/office/drawing/2014/main" id="{00000000-0008-0000-0000-00007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6" name="AutoShape 577">
          <a:extLst>
            <a:ext uri="{FF2B5EF4-FFF2-40B4-BE49-F238E27FC236}">
              <a16:creationId xmlns:a16="http://schemas.microsoft.com/office/drawing/2014/main" id="{00000000-0008-0000-0000-00007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7" name="AutoShape 578">
          <a:extLst>
            <a:ext uri="{FF2B5EF4-FFF2-40B4-BE49-F238E27FC236}">
              <a16:creationId xmlns:a16="http://schemas.microsoft.com/office/drawing/2014/main" id="{00000000-0008-0000-0000-00007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8" name="AutoShape 579">
          <a:extLst>
            <a:ext uri="{FF2B5EF4-FFF2-40B4-BE49-F238E27FC236}">
              <a16:creationId xmlns:a16="http://schemas.microsoft.com/office/drawing/2014/main" id="{00000000-0008-0000-0000-00007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39" name="AutoShape 580">
          <a:extLst>
            <a:ext uri="{FF2B5EF4-FFF2-40B4-BE49-F238E27FC236}">
              <a16:creationId xmlns:a16="http://schemas.microsoft.com/office/drawing/2014/main" id="{00000000-0008-0000-0000-00007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0" name="AutoShape 581">
          <a:extLst>
            <a:ext uri="{FF2B5EF4-FFF2-40B4-BE49-F238E27FC236}">
              <a16:creationId xmlns:a16="http://schemas.microsoft.com/office/drawing/2014/main" id="{00000000-0008-0000-0000-00007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1" name="Line 584">
          <a:extLst>
            <a:ext uri="{FF2B5EF4-FFF2-40B4-BE49-F238E27FC236}">
              <a16:creationId xmlns:a16="http://schemas.microsoft.com/office/drawing/2014/main" id="{00000000-0008-0000-0000-00007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2" name="Line 585">
          <a:extLst>
            <a:ext uri="{FF2B5EF4-FFF2-40B4-BE49-F238E27FC236}">
              <a16:creationId xmlns:a16="http://schemas.microsoft.com/office/drawing/2014/main" id="{00000000-0008-0000-0000-00007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3" name="Line 586">
          <a:extLst>
            <a:ext uri="{FF2B5EF4-FFF2-40B4-BE49-F238E27FC236}">
              <a16:creationId xmlns:a16="http://schemas.microsoft.com/office/drawing/2014/main" id="{00000000-0008-0000-0000-00007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4" name="Line 587">
          <a:extLst>
            <a:ext uri="{FF2B5EF4-FFF2-40B4-BE49-F238E27FC236}">
              <a16:creationId xmlns:a16="http://schemas.microsoft.com/office/drawing/2014/main" id="{00000000-0008-0000-0000-00007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5" name="Line 588">
          <a:extLst>
            <a:ext uri="{FF2B5EF4-FFF2-40B4-BE49-F238E27FC236}">
              <a16:creationId xmlns:a16="http://schemas.microsoft.com/office/drawing/2014/main" id="{00000000-0008-0000-0000-00007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6" name="Line 589">
          <a:extLst>
            <a:ext uri="{FF2B5EF4-FFF2-40B4-BE49-F238E27FC236}">
              <a16:creationId xmlns:a16="http://schemas.microsoft.com/office/drawing/2014/main" id="{00000000-0008-0000-0000-00007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7" name="Line 590">
          <a:extLst>
            <a:ext uri="{FF2B5EF4-FFF2-40B4-BE49-F238E27FC236}">
              <a16:creationId xmlns:a16="http://schemas.microsoft.com/office/drawing/2014/main" id="{00000000-0008-0000-0000-00007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8" name="Line 591">
          <a:extLst>
            <a:ext uri="{FF2B5EF4-FFF2-40B4-BE49-F238E27FC236}">
              <a16:creationId xmlns:a16="http://schemas.microsoft.com/office/drawing/2014/main" id="{00000000-0008-0000-0000-00008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49" name="Line 592">
          <a:extLst>
            <a:ext uri="{FF2B5EF4-FFF2-40B4-BE49-F238E27FC236}">
              <a16:creationId xmlns:a16="http://schemas.microsoft.com/office/drawing/2014/main" id="{00000000-0008-0000-0000-00008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0" name="Line 593">
          <a:extLst>
            <a:ext uri="{FF2B5EF4-FFF2-40B4-BE49-F238E27FC236}">
              <a16:creationId xmlns:a16="http://schemas.microsoft.com/office/drawing/2014/main" id="{00000000-0008-0000-0000-00008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1" name="Line 594">
          <a:extLst>
            <a:ext uri="{FF2B5EF4-FFF2-40B4-BE49-F238E27FC236}">
              <a16:creationId xmlns:a16="http://schemas.microsoft.com/office/drawing/2014/main" id="{00000000-0008-0000-0000-00008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2" name="Line 595">
          <a:extLst>
            <a:ext uri="{FF2B5EF4-FFF2-40B4-BE49-F238E27FC236}">
              <a16:creationId xmlns:a16="http://schemas.microsoft.com/office/drawing/2014/main" id="{00000000-0008-0000-0000-00008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3" name="Line 596">
          <a:extLst>
            <a:ext uri="{FF2B5EF4-FFF2-40B4-BE49-F238E27FC236}">
              <a16:creationId xmlns:a16="http://schemas.microsoft.com/office/drawing/2014/main" id="{00000000-0008-0000-0000-00008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4" name="Line 597">
          <a:extLst>
            <a:ext uri="{FF2B5EF4-FFF2-40B4-BE49-F238E27FC236}">
              <a16:creationId xmlns:a16="http://schemas.microsoft.com/office/drawing/2014/main" id="{00000000-0008-0000-0000-00008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5" name="Line 598">
          <a:extLst>
            <a:ext uri="{FF2B5EF4-FFF2-40B4-BE49-F238E27FC236}">
              <a16:creationId xmlns:a16="http://schemas.microsoft.com/office/drawing/2014/main" id="{00000000-0008-0000-0000-00008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6" name="Line 599">
          <a:extLst>
            <a:ext uri="{FF2B5EF4-FFF2-40B4-BE49-F238E27FC236}">
              <a16:creationId xmlns:a16="http://schemas.microsoft.com/office/drawing/2014/main" id="{00000000-0008-0000-0000-00008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7" name="Line 600">
          <a:extLst>
            <a:ext uri="{FF2B5EF4-FFF2-40B4-BE49-F238E27FC236}">
              <a16:creationId xmlns:a16="http://schemas.microsoft.com/office/drawing/2014/main" id="{00000000-0008-0000-0000-00008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8" name="Line 601">
          <a:extLst>
            <a:ext uri="{FF2B5EF4-FFF2-40B4-BE49-F238E27FC236}">
              <a16:creationId xmlns:a16="http://schemas.microsoft.com/office/drawing/2014/main" id="{00000000-0008-0000-0000-00008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59" name="Line 602">
          <a:extLst>
            <a:ext uri="{FF2B5EF4-FFF2-40B4-BE49-F238E27FC236}">
              <a16:creationId xmlns:a16="http://schemas.microsoft.com/office/drawing/2014/main" id="{00000000-0008-0000-0000-00008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0" name="Line 603">
          <a:extLst>
            <a:ext uri="{FF2B5EF4-FFF2-40B4-BE49-F238E27FC236}">
              <a16:creationId xmlns:a16="http://schemas.microsoft.com/office/drawing/2014/main" id="{00000000-0008-0000-0000-00008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1" name="Line 604">
          <a:extLst>
            <a:ext uri="{FF2B5EF4-FFF2-40B4-BE49-F238E27FC236}">
              <a16:creationId xmlns:a16="http://schemas.microsoft.com/office/drawing/2014/main" id="{00000000-0008-0000-0000-00008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2" name="Line 605">
          <a:extLst>
            <a:ext uri="{FF2B5EF4-FFF2-40B4-BE49-F238E27FC236}">
              <a16:creationId xmlns:a16="http://schemas.microsoft.com/office/drawing/2014/main" id="{00000000-0008-0000-0000-00008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3" name="Line 606">
          <a:extLst>
            <a:ext uri="{FF2B5EF4-FFF2-40B4-BE49-F238E27FC236}">
              <a16:creationId xmlns:a16="http://schemas.microsoft.com/office/drawing/2014/main" id="{00000000-0008-0000-0000-00008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4" name="Line 607">
          <a:extLst>
            <a:ext uri="{FF2B5EF4-FFF2-40B4-BE49-F238E27FC236}">
              <a16:creationId xmlns:a16="http://schemas.microsoft.com/office/drawing/2014/main" id="{00000000-0008-0000-0000-00009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5" name="Line 608">
          <a:extLst>
            <a:ext uri="{FF2B5EF4-FFF2-40B4-BE49-F238E27FC236}">
              <a16:creationId xmlns:a16="http://schemas.microsoft.com/office/drawing/2014/main" id="{00000000-0008-0000-0000-00009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6" name="Line 609">
          <a:extLst>
            <a:ext uri="{FF2B5EF4-FFF2-40B4-BE49-F238E27FC236}">
              <a16:creationId xmlns:a16="http://schemas.microsoft.com/office/drawing/2014/main" id="{00000000-0008-0000-0000-00009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7" name="Line 610">
          <a:extLst>
            <a:ext uri="{FF2B5EF4-FFF2-40B4-BE49-F238E27FC236}">
              <a16:creationId xmlns:a16="http://schemas.microsoft.com/office/drawing/2014/main" id="{00000000-0008-0000-0000-00009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8" name="Line 611">
          <a:extLst>
            <a:ext uri="{FF2B5EF4-FFF2-40B4-BE49-F238E27FC236}">
              <a16:creationId xmlns:a16="http://schemas.microsoft.com/office/drawing/2014/main" id="{00000000-0008-0000-0000-00009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69" name="Line 612">
          <a:extLst>
            <a:ext uri="{FF2B5EF4-FFF2-40B4-BE49-F238E27FC236}">
              <a16:creationId xmlns:a16="http://schemas.microsoft.com/office/drawing/2014/main" id="{00000000-0008-0000-0000-00009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0" name="Line 613">
          <a:extLst>
            <a:ext uri="{FF2B5EF4-FFF2-40B4-BE49-F238E27FC236}">
              <a16:creationId xmlns:a16="http://schemas.microsoft.com/office/drawing/2014/main" id="{00000000-0008-0000-0000-00009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1" name="Line 614">
          <a:extLst>
            <a:ext uri="{FF2B5EF4-FFF2-40B4-BE49-F238E27FC236}">
              <a16:creationId xmlns:a16="http://schemas.microsoft.com/office/drawing/2014/main" id="{00000000-0008-0000-0000-00009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2" name="Line 615">
          <a:extLst>
            <a:ext uri="{FF2B5EF4-FFF2-40B4-BE49-F238E27FC236}">
              <a16:creationId xmlns:a16="http://schemas.microsoft.com/office/drawing/2014/main" id="{00000000-0008-0000-0000-00009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3" name="Line 616">
          <a:extLst>
            <a:ext uri="{FF2B5EF4-FFF2-40B4-BE49-F238E27FC236}">
              <a16:creationId xmlns:a16="http://schemas.microsoft.com/office/drawing/2014/main" id="{00000000-0008-0000-0000-00009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4" name="Line 617">
          <a:extLst>
            <a:ext uri="{FF2B5EF4-FFF2-40B4-BE49-F238E27FC236}">
              <a16:creationId xmlns:a16="http://schemas.microsoft.com/office/drawing/2014/main" id="{00000000-0008-0000-0000-00009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5" name="Line 618">
          <a:extLst>
            <a:ext uri="{FF2B5EF4-FFF2-40B4-BE49-F238E27FC236}">
              <a16:creationId xmlns:a16="http://schemas.microsoft.com/office/drawing/2014/main" id="{00000000-0008-0000-0000-00009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6" name="Line 619">
          <a:extLst>
            <a:ext uri="{FF2B5EF4-FFF2-40B4-BE49-F238E27FC236}">
              <a16:creationId xmlns:a16="http://schemas.microsoft.com/office/drawing/2014/main" id="{00000000-0008-0000-0000-00009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7" name="Line 620">
          <a:extLst>
            <a:ext uri="{FF2B5EF4-FFF2-40B4-BE49-F238E27FC236}">
              <a16:creationId xmlns:a16="http://schemas.microsoft.com/office/drawing/2014/main" id="{00000000-0008-0000-0000-00009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8" name="Line 621">
          <a:extLst>
            <a:ext uri="{FF2B5EF4-FFF2-40B4-BE49-F238E27FC236}">
              <a16:creationId xmlns:a16="http://schemas.microsoft.com/office/drawing/2014/main" id="{00000000-0008-0000-0000-00009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79" name="Line 622">
          <a:extLst>
            <a:ext uri="{FF2B5EF4-FFF2-40B4-BE49-F238E27FC236}">
              <a16:creationId xmlns:a16="http://schemas.microsoft.com/office/drawing/2014/main" id="{00000000-0008-0000-0000-00009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0" name="Line 623">
          <a:extLst>
            <a:ext uri="{FF2B5EF4-FFF2-40B4-BE49-F238E27FC236}">
              <a16:creationId xmlns:a16="http://schemas.microsoft.com/office/drawing/2014/main" id="{00000000-0008-0000-0000-0000A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1" name="Line 624">
          <a:extLst>
            <a:ext uri="{FF2B5EF4-FFF2-40B4-BE49-F238E27FC236}">
              <a16:creationId xmlns:a16="http://schemas.microsoft.com/office/drawing/2014/main" id="{00000000-0008-0000-0000-0000A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2" name="Line 625">
          <a:extLst>
            <a:ext uri="{FF2B5EF4-FFF2-40B4-BE49-F238E27FC236}">
              <a16:creationId xmlns:a16="http://schemas.microsoft.com/office/drawing/2014/main" id="{00000000-0008-0000-0000-0000A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3" name="Line 626">
          <a:extLst>
            <a:ext uri="{FF2B5EF4-FFF2-40B4-BE49-F238E27FC236}">
              <a16:creationId xmlns:a16="http://schemas.microsoft.com/office/drawing/2014/main" id="{00000000-0008-0000-0000-0000A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4" name="Line 627">
          <a:extLst>
            <a:ext uri="{FF2B5EF4-FFF2-40B4-BE49-F238E27FC236}">
              <a16:creationId xmlns:a16="http://schemas.microsoft.com/office/drawing/2014/main" id="{00000000-0008-0000-0000-0000A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5" name="Line 628">
          <a:extLst>
            <a:ext uri="{FF2B5EF4-FFF2-40B4-BE49-F238E27FC236}">
              <a16:creationId xmlns:a16="http://schemas.microsoft.com/office/drawing/2014/main" id="{00000000-0008-0000-0000-0000A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6" name="Line 629">
          <a:extLst>
            <a:ext uri="{FF2B5EF4-FFF2-40B4-BE49-F238E27FC236}">
              <a16:creationId xmlns:a16="http://schemas.microsoft.com/office/drawing/2014/main" id="{00000000-0008-0000-0000-0000A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7" name="Line 630">
          <a:extLst>
            <a:ext uri="{FF2B5EF4-FFF2-40B4-BE49-F238E27FC236}">
              <a16:creationId xmlns:a16="http://schemas.microsoft.com/office/drawing/2014/main" id="{00000000-0008-0000-0000-0000A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8" name="Line 631">
          <a:extLst>
            <a:ext uri="{FF2B5EF4-FFF2-40B4-BE49-F238E27FC236}">
              <a16:creationId xmlns:a16="http://schemas.microsoft.com/office/drawing/2014/main" id="{00000000-0008-0000-0000-0000A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89" name="Line 632">
          <a:extLst>
            <a:ext uri="{FF2B5EF4-FFF2-40B4-BE49-F238E27FC236}">
              <a16:creationId xmlns:a16="http://schemas.microsoft.com/office/drawing/2014/main" id="{00000000-0008-0000-0000-0000A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0" name="Line 633">
          <a:extLst>
            <a:ext uri="{FF2B5EF4-FFF2-40B4-BE49-F238E27FC236}">
              <a16:creationId xmlns:a16="http://schemas.microsoft.com/office/drawing/2014/main" id="{00000000-0008-0000-0000-0000A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1" name="Line 634">
          <a:extLst>
            <a:ext uri="{FF2B5EF4-FFF2-40B4-BE49-F238E27FC236}">
              <a16:creationId xmlns:a16="http://schemas.microsoft.com/office/drawing/2014/main" id="{00000000-0008-0000-0000-0000A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2" name="Line 635">
          <a:extLst>
            <a:ext uri="{FF2B5EF4-FFF2-40B4-BE49-F238E27FC236}">
              <a16:creationId xmlns:a16="http://schemas.microsoft.com/office/drawing/2014/main" id="{00000000-0008-0000-0000-0000A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3" name="Line 636">
          <a:extLst>
            <a:ext uri="{FF2B5EF4-FFF2-40B4-BE49-F238E27FC236}">
              <a16:creationId xmlns:a16="http://schemas.microsoft.com/office/drawing/2014/main" id="{00000000-0008-0000-0000-0000A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4" name="Line 637">
          <a:extLst>
            <a:ext uri="{FF2B5EF4-FFF2-40B4-BE49-F238E27FC236}">
              <a16:creationId xmlns:a16="http://schemas.microsoft.com/office/drawing/2014/main" id="{00000000-0008-0000-0000-0000A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5" name="Line 638">
          <a:extLst>
            <a:ext uri="{FF2B5EF4-FFF2-40B4-BE49-F238E27FC236}">
              <a16:creationId xmlns:a16="http://schemas.microsoft.com/office/drawing/2014/main" id="{00000000-0008-0000-0000-0000A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6" name="Line 639">
          <a:extLst>
            <a:ext uri="{FF2B5EF4-FFF2-40B4-BE49-F238E27FC236}">
              <a16:creationId xmlns:a16="http://schemas.microsoft.com/office/drawing/2014/main" id="{00000000-0008-0000-0000-0000B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7" name="Line 640">
          <a:extLst>
            <a:ext uri="{FF2B5EF4-FFF2-40B4-BE49-F238E27FC236}">
              <a16:creationId xmlns:a16="http://schemas.microsoft.com/office/drawing/2014/main" id="{00000000-0008-0000-0000-0000B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8" name="Line 641">
          <a:extLst>
            <a:ext uri="{FF2B5EF4-FFF2-40B4-BE49-F238E27FC236}">
              <a16:creationId xmlns:a16="http://schemas.microsoft.com/office/drawing/2014/main" id="{00000000-0008-0000-0000-0000B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099" name="Line 642">
          <a:extLst>
            <a:ext uri="{FF2B5EF4-FFF2-40B4-BE49-F238E27FC236}">
              <a16:creationId xmlns:a16="http://schemas.microsoft.com/office/drawing/2014/main" id="{00000000-0008-0000-0000-0000B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0" name="Line 643">
          <a:extLst>
            <a:ext uri="{FF2B5EF4-FFF2-40B4-BE49-F238E27FC236}">
              <a16:creationId xmlns:a16="http://schemas.microsoft.com/office/drawing/2014/main" id="{00000000-0008-0000-0000-0000B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1" name="Line 644">
          <a:extLst>
            <a:ext uri="{FF2B5EF4-FFF2-40B4-BE49-F238E27FC236}">
              <a16:creationId xmlns:a16="http://schemas.microsoft.com/office/drawing/2014/main" id="{00000000-0008-0000-0000-0000B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2" name="Line 645">
          <a:extLst>
            <a:ext uri="{FF2B5EF4-FFF2-40B4-BE49-F238E27FC236}">
              <a16:creationId xmlns:a16="http://schemas.microsoft.com/office/drawing/2014/main" id="{00000000-0008-0000-0000-0000B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3" name="Line 646">
          <a:extLst>
            <a:ext uri="{FF2B5EF4-FFF2-40B4-BE49-F238E27FC236}">
              <a16:creationId xmlns:a16="http://schemas.microsoft.com/office/drawing/2014/main" id="{00000000-0008-0000-0000-0000B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4" name="Line 647">
          <a:extLst>
            <a:ext uri="{FF2B5EF4-FFF2-40B4-BE49-F238E27FC236}">
              <a16:creationId xmlns:a16="http://schemas.microsoft.com/office/drawing/2014/main" id="{00000000-0008-0000-0000-0000B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5" name="Line 648">
          <a:extLst>
            <a:ext uri="{FF2B5EF4-FFF2-40B4-BE49-F238E27FC236}">
              <a16:creationId xmlns:a16="http://schemas.microsoft.com/office/drawing/2014/main" id="{00000000-0008-0000-0000-0000B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6" name="Line 649">
          <a:extLst>
            <a:ext uri="{FF2B5EF4-FFF2-40B4-BE49-F238E27FC236}">
              <a16:creationId xmlns:a16="http://schemas.microsoft.com/office/drawing/2014/main" id="{00000000-0008-0000-0000-0000B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7" name="Line 650">
          <a:extLst>
            <a:ext uri="{FF2B5EF4-FFF2-40B4-BE49-F238E27FC236}">
              <a16:creationId xmlns:a16="http://schemas.microsoft.com/office/drawing/2014/main" id="{00000000-0008-0000-0000-0000B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8" name="Line 651">
          <a:extLst>
            <a:ext uri="{FF2B5EF4-FFF2-40B4-BE49-F238E27FC236}">
              <a16:creationId xmlns:a16="http://schemas.microsoft.com/office/drawing/2014/main" id="{00000000-0008-0000-0000-0000B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09" name="Line 652">
          <a:extLst>
            <a:ext uri="{FF2B5EF4-FFF2-40B4-BE49-F238E27FC236}">
              <a16:creationId xmlns:a16="http://schemas.microsoft.com/office/drawing/2014/main" id="{00000000-0008-0000-0000-0000B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0" name="Line 653">
          <a:extLst>
            <a:ext uri="{FF2B5EF4-FFF2-40B4-BE49-F238E27FC236}">
              <a16:creationId xmlns:a16="http://schemas.microsoft.com/office/drawing/2014/main" id="{00000000-0008-0000-0000-0000B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1" name="Line 654">
          <a:extLst>
            <a:ext uri="{FF2B5EF4-FFF2-40B4-BE49-F238E27FC236}">
              <a16:creationId xmlns:a16="http://schemas.microsoft.com/office/drawing/2014/main" id="{00000000-0008-0000-0000-0000B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2" name="Line 655">
          <a:extLst>
            <a:ext uri="{FF2B5EF4-FFF2-40B4-BE49-F238E27FC236}">
              <a16:creationId xmlns:a16="http://schemas.microsoft.com/office/drawing/2014/main" id="{00000000-0008-0000-0000-0000C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3" name="Line 656">
          <a:extLst>
            <a:ext uri="{FF2B5EF4-FFF2-40B4-BE49-F238E27FC236}">
              <a16:creationId xmlns:a16="http://schemas.microsoft.com/office/drawing/2014/main" id="{00000000-0008-0000-0000-0000C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4" name="Line 657">
          <a:extLst>
            <a:ext uri="{FF2B5EF4-FFF2-40B4-BE49-F238E27FC236}">
              <a16:creationId xmlns:a16="http://schemas.microsoft.com/office/drawing/2014/main" id="{00000000-0008-0000-0000-0000C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5" name="Line 658">
          <a:extLst>
            <a:ext uri="{FF2B5EF4-FFF2-40B4-BE49-F238E27FC236}">
              <a16:creationId xmlns:a16="http://schemas.microsoft.com/office/drawing/2014/main" id="{00000000-0008-0000-0000-0000C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6" name="Line 659">
          <a:extLst>
            <a:ext uri="{FF2B5EF4-FFF2-40B4-BE49-F238E27FC236}">
              <a16:creationId xmlns:a16="http://schemas.microsoft.com/office/drawing/2014/main" id="{00000000-0008-0000-0000-0000C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7" name="Line 660">
          <a:extLst>
            <a:ext uri="{FF2B5EF4-FFF2-40B4-BE49-F238E27FC236}">
              <a16:creationId xmlns:a16="http://schemas.microsoft.com/office/drawing/2014/main" id="{00000000-0008-0000-0000-0000C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8" name="Line 661">
          <a:extLst>
            <a:ext uri="{FF2B5EF4-FFF2-40B4-BE49-F238E27FC236}">
              <a16:creationId xmlns:a16="http://schemas.microsoft.com/office/drawing/2014/main" id="{00000000-0008-0000-0000-0000C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19" name="Line 662">
          <a:extLst>
            <a:ext uri="{FF2B5EF4-FFF2-40B4-BE49-F238E27FC236}">
              <a16:creationId xmlns:a16="http://schemas.microsoft.com/office/drawing/2014/main" id="{00000000-0008-0000-0000-0000C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0" name="Line 663">
          <a:extLst>
            <a:ext uri="{FF2B5EF4-FFF2-40B4-BE49-F238E27FC236}">
              <a16:creationId xmlns:a16="http://schemas.microsoft.com/office/drawing/2014/main" id="{00000000-0008-0000-0000-0000C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1" name="Line 664">
          <a:extLst>
            <a:ext uri="{FF2B5EF4-FFF2-40B4-BE49-F238E27FC236}">
              <a16:creationId xmlns:a16="http://schemas.microsoft.com/office/drawing/2014/main" id="{00000000-0008-0000-0000-0000C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2" name="Line 665">
          <a:extLst>
            <a:ext uri="{FF2B5EF4-FFF2-40B4-BE49-F238E27FC236}">
              <a16:creationId xmlns:a16="http://schemas.microsoft.com/office/drawing/2014/main" id="{00000000-0008-0000-0000-0000C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3" name="Line 666">
          <a:extLst>
            <a:ext uri="{FF2B5EF4-FFF2-40B4-BE49-F238E27FC236}">
              <a16:creationId xmlns:a16="http://schemas.microsoft.com/office/drawing/2014/main" id="{00000000-0008-0000-0000-0000C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4" name="Line 667">
          <a:extLst>
            <a:ext uri="{FF2B5EF4-FFF2-40B4-BE49-F238E27FC236}">
              <a16:creationId xmlns:a16="http://schemas.microsoft.com/office/drawing/2014/main" id="{00000000-0008-0000-0000-0000C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5" name="Line 668">
          <a:extLst>
            <a:ext uri="{FF2B5EF4-FFF2-40B4-BE49-F238E27FC236}">
              <a16:creationId xmlns:a16="http://schemas.microsoft.com/office/drawing/2014/main" id="{00000000-0008-0000-0000-0000C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6" name="Line 669">
          <a:extLst>
            <a:ext uri="{FF2B5EF4-FFF2-40B4-BE49-F238E27FC236}">
              <a16:creationId xmlns:a16="http://schemas.microsoft.com/office/drawing/2014/main" id="{00000000-0008-0000-0000-0000C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7" name="Line 670">
          <a:extLst>
            <a:ext uri="{FF2B5EF4-FFF2-40B4-BE49-F238E27FC236}">
              <a16:creationId xmlns:a16="http://schemas.microsoft.com/office/drawing/2014/main" id="{00000000-0008-0000-0000-0000C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8" name="Line 671">
          <a:extLst>
            <a:ext uri="{FF2B5EF4-FFF2-40B4-BE49-F238E27FC236}">
              <a16:creationId xmlns:a16="http://schemas.microsoft.com/office/drawing/2014/main" id="{00000000-0008-0000-0000-0000D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29" name="Line 672">
          <a:extLst>
            <a:ext uri="{FF2B5EF4-FFF2-40B4-BE49-F238E27FC236}">
              <a16:creationId xmlns:a16="http://schemas.microsoft.com/office/drawing/2014/main" id="{00000000-0008-0000-0000-0000D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0" name="Line 673">
          <a:extLst>
            <a:ext uri="{FF2B5EF4-FFF2-40B4-BE49-F238E27FC236}">
              <a16:creationId xmlns:a16="http://schemas.microsoft.com/office/drawing/2014/main" id="{00000000-0008-0000-0000-0000D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1" name="Line 674">
          <a:extLst>
            <a:ext uri="{FF2B5EF4-FFF2-40B4-BE49-F238E27FC236}">
              <a16:creationId xmlns:a16="http://schemas.microsoft.com/office/drawing/2014/main" id="{00000000-0008-0000-0000-0000D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2" name="Line 675">
          <a:extLst>
            <a:ext uri="{FF2B5EF4-FFF2-40B4-BE49-F238E27FC236}">
              <a16:creationId xmlns:a16="http://schemas.microsoft.com/office/drawing/2014/main" id="{00000000-0008-0000-0000-0000D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3" name="Line 676">
          <a:extLst>
            <a:ext uri="{FF2B5EF4-FFF2-40B4-BE49-F238E27FC236}">
              <a16:creationId xmlns:a16="http://schemas.microsoft.com/office/drawing/2014/main" id="{00000000-0008-0000-0000-0000D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4" name="Line 677">
          <a:extLst>
            <a:ext uri="{FF2B5EF4-FFF2-40B4-BE49-F238E27FC236}">
              <a16:creationId xmlns:a16="http://schemas.microsoft.com/office/drawing/2014/main" id="{00000000-0008-0000-0000-0000D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5" name="Line 678">
          <a:extLst>
            <a:ext uri="{FF2B5EF4-FFF2-40B4-BE49-F238E27FC236}">
              <a16:creationId xmlns:a16="http://schemas.microsoft.com/office/drawing/2014/main" id="{00000000-0008-0000-0000-0000D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6" name="Line 679">
          <a:extLst>
            <a:ext uri="{FF2B5EF4-FFF2-40B4-BE49-F238E27FC236}">
              <a16:creationId xmlns:a16="http://schemas.microsoft.com/office/drawing/2014/main" id="{00000000-0008-0000-0000-0000D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7" name="Line 680">
          <a:extLst>
            <a:ext uri="{FF2B5EF4-FFF2-40B4-BE49-F238E27FC236}">
              <a16:creationId xmlns:a16="http://schemas.microsoft.com/office/drawing/2014/main" id="{00000000-0008-0000-0000-0000D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8" name="Line 681">
          <a:extLst>
            <a:ext uri="{FF2B5EF4-FFF2-40B4-BE49-F238E27FC236}">
              <a16:creationId xmlns:a16="http://schemas.microsoft.com/office/drawing/2014/main" id="{00000000-0008-0000-0000-0000D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39" name="Line 682">
          <a:extLst>
            <a:ext uri="{FF2B5EF4-FFF2-40B4-BE49-F238E27FC236}">
              <a16:creationId xmlns:a16="http://schemas.microsoft.com/office/drawing/2014/main" id="{00000000-0008-0000-0000-0000D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0" name="Line 683">
          <a:extLst>
            <a:ext uri="{FF2B5EF4-FFF2-40B4-BE49-F238E27FC236}">
              <a16:creationId xmlns:a16="http://schemas.microsoft.com/office/drawing/2014/main" id="{00000000-0008-0000-0000-0000D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1" name="Line 684">
          <a:extLst>
            <a:ext uri="{FF2B5EF4-FFF2-40B4-BE49-F238E27FC236}">
              <a16:creationId xmlns:a16="http://schemas.microsoft.com/office/drawing/2014/main" id="{00000000-0008-0000-0000-0000D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2" name="Line 685">
          <a:extLst>
            <a:ext uri="{FF2B5EF4-FFF2-40B4-BE49-F238E27FC236}">
              <a16:creationId xmlns:a16="http://schemas.microsoft.com/office/drawing/2014/main" id="{00000000-0008-0000-0000-0000D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3" name="Line 686">
          <a:extLst>
            <a:ext uri="{FF2B5EF4-FFF2-40B4-BE49-F238E27FC236}">
              <a16:creationId xmlns:a16="http://schemas.microsoft.com/office/drawing/2014/main" id="{00000000-0008-0000-0000-0000D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4" name="Line 687">
          <a:extLst>
            <a:ext uri="{FF2B5EF4-FFF2-40B4-BE49-F238E27FC236}">
              <a16:creationId xmlns:a16="http://schemas.microsoft.com/office/drawing/2014/main" id="{00000000-0008-0000-0000-0000E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5" name="Line 688">
          <a:extLst>
            <a:ext uri="{FF2B5EF4-FFF2-40B4-BE49-F238E27FC236}">
              <a16:creationId xmlns:a16="http://schemas.microsoft.com/office/drawing/2014/main" id="{00000000-0008-0000-0000-0000E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6" name="Line 689">
          <a:extLst>
            <a:ext uri="{FF2B5EF4-FFF2-40B4-BE49-F238E27FC236}">
              <a16:creationId xmlns:a16="http://schemas.microsoft.com/office/drawing/2014/main" id="{00000000-0008-0000-0000-0000E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7" name="Line 690">
          <a:extLst>
            <a:ext uri="{FF2B5EF4-FFF2-40B4-BE49-F238E27FC236}">
              <a16:creationId xmlns:a16="http://schemas.microsoft.com/office/drawing/2014/main" id="{00000000-0008-0000-0000-0000E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8" name="Line 691">
          <a:extLst>
            <a:ext uri="{FF2B5EF4-FFF2-40B4-BE49-F238E27FC236}">
              <a16:creationId xmlns:a16="http://schemas.microsoft.com/office/drawing/2014/main" id="{00000000-0008-0000-0000-0000E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49" name="Line 692">
          <a:extLst>
            <a:ext uri="{FF2B5EF4-FFF2-40B4-BE49-F238E27FC236}">
              <a16:creationId xmlns:a16="http://schemas.microsoft.com/office/drawing/2014/main" id="{00000000-0008-0000-0000-0000E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0" name="Line 693">
          <a:extLst>
            <a:ext uri="{FF2B5EF4-FFF2-40B4-BE49-F238E27FC236}">
              <a16:creationId xmlns:a16="http://schemas.microsoft.com/office/drawing/2014/main" id="{00000000-0008-0000-0000-0000E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1" name="Line 694">
          <a:extLst>
            <a:ext uri="{FF2B5EF4-FFF2-40B4-BE49-F238E27FC236}">
              <a16:creationId xmlns:a16="http://schemas.microsoft.com/office/drawing/2014/main" id="{00000000-0008-0000-0000-0000E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2" name="Line 695">
          <a:extLst>
            <a:ext uri="{FF2B5EF4-FFF2-40B4-BE49-F238E27FC236}">
              <a16:creationId xmlns:a16="http://schemas.microsoft.com/office/drawing/2014/main" id="{00000000-0008-0000-0000-0000E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3" name="AutoShape 696">
          <a:extLst>
            <a:ext uri="{FF2B5EF4-FFF2-40B4-BE49-F238E27FC236}">
              <a16:creationId xmlns:a16="http://schemas.microsoft.com/office/drawing/2014/main" id="{00000000-0008-0000-0000-0000E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4" name="AutoShape 697">
          <a:extLst>
            <a:ext uri="{FF2B5EF4-FFF2-40B4-BE49-F238E27FC236}">
              <a16:creationId xmlns:a16="http://schemas.microsoft.com/office/drawing/2014/main" id="{00000000-0008-0000-0000-0000E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5" name="AutoShape 698">
          <a:extLst>
            <a:ext uri="{FF2B5EF4-FFF2-40B4-BE49-F238E27FC236}">
              <a16:creationId xmlns:a16="http://schemas.microsoft.com/office/drawing/2014/main" id="{00000000-0008-0000-0000-0000E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6" name="AutoShape 699">
          <a:extLst>
            <a:ext uri="{FF2B5EF4-FFF2-40B4-BE49-F238E27FC236}">
              <a16:creationId xmlns:a16="http://schemas.microsoft.com/office/drawing/2014/main" id="{00000000-0008-0000-0000-0000E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7" name="AutoShape 700">
          <a:extLst>
            <a:ext uri="{FF2B5EF4-FFF2-40B4-BE49-F238E27FC236}">
              <a16:creationId xmlns:a16="http://schemas.microsoft.com/office/drawing/2014/main" id="{00000000-0008-0000-0000-0000E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8" name="AutoShape 701">
          <a:extLst>
            <a:ext uri="{FF2B5EF4-FFF2-40B4-BE49-F238E27FC236}">
              <a16:creationId xmlns:a16="http://schemas.microsoft.com/office/drawing/2014/main" id="{00000000-0008-0000-0000-0000E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59" name="AutoShape 702">
          <a:extLst>
            <a:ext uri="{FF2B5EF4-FFF2-40B4-BE49-F238E27FC236}">
              <a16:creationId xmlns:a16="http://schemas.microsoft.com/office/drawing/2014/main" id="{00000000-0008-0000-0000-0000E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0" name="AutoShape 703">
          <a:extLst>
            <a:ext uri="{FF2B5EF4-FFF2-40B4-BE49-F238E27FC236}">
              <a16:creationId xmlns:a16="http://schemas.microsoft.com/office/drawing/2014/main" id="{00000000-0008-0000-0000-0000F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1" name="AutoShape 704">
          <a:extLst>
            <a:ext uri="{FF2B5EF4-FFF2-40B4-BE49-F238E27FC236}">
              <a16:creationId xmlns:a16="http://schemas.microsoft.com/office/drawing/2014/main" id="{00000000-0008-0000-0000-0000F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2" name="AutoShape 705">
          <a:extLst>
            <a:ext uri="{FF2B5EF4-FFF2-40B4-BE49-F238E27FC236}">
              <a16:creationId xmlns:a16="http://schemas.microsoft.com/office/drawing/2014/main" id="{00000000-0008-0000-0000-0000F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3" name="AutoShape 706">
          <a:extLst>
            <a:ext uri="{FF2B5EF4-FFF2-40B4-BE49-F238E27FC236}">
              <a16:creationId xmlns:a16="http://schemas.microsoft.com/office/drawing/2014/main" id="{00000000-0008-0000-0000-0000F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4" name="AutoShape 707">
          <a:extLst>
            <a:ext uri="{FF2B5EF4-FFF2-40B4-BE49-F238E27FC236}">
              <a16:creationId xmlns:a16="http://schemas.microsoft.com/office/drawing/2014/main" id="{00000000-0008-0000-0000-0000F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5" name="AutoShape 708">
          <a:extLst>
            <a:ext uri="{FF2B5EF4-FFF2-40B4-BE49-F238E27FC236}">
              <a16:creationId xmlns:a16="http://schemas.microsoft.com/office/drawing/2014/main" id="{00000000-0008-0000-0000-0000F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6" name="AutoShape 709">
          <a:extLst>
            <a:ext uri="{FF2B5EF4-FFF2-40B4-BE49-F238E27FC236}">
              <a16:creationId xmlns:a16="http://schemas.microsoft.com/office/drawing/2014/main" id="{00000000-0008-0000-0000-0000F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7" name="AutoShape 710">
          <a:extLst>
            <a:ext uri="{FF2B5EF4-FFF2-40B4-BE49-F238E27FC236}">
              <a16:creationId xmlns:a16="http://schemas.microsoft.com/office/drawing/2014/main" id="{00000000-0008-0000-0000-0000F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8" name="AutoShape 711">
          <a:extLst>
            <a:ext uri="{FF2B5EF4-FFF2-40B4-BE49-F238E27FC236}">
              <a16:creationId xmlns:a16="http://schemas.microsoft.com/office/drawing/2014/main" id="{00000000-0008-0000-0000-0000F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69" name="AutoShape 712">
          <a:extLst>
            <a:ext uri="{FF2B5EF4-FFF2-40B4-BE49-F238E27FC236}">
              <a16:creationId xmlns:a16="http://schemas.microsoft.com/office/drawing/2014/main" id="{00000000-0008-0000-0000-0000F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0" name="AutoShape 713">
          <a:extLst>
            <a:ext uri="{FF2B5EF4-FFF2-40B4-BE49-F238E27FC236}">
              <a16:creationId xmlns:a16="http://schemas.microsoft.com/office/drawing/2014/main" id="{00000000-0008-0000-0000-0000F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1" name="AutoShape 714">
          <a:extLst>
            <a:ext uri="{FF2B5EF4-FFF2-40B4-BE49-F238E27FC236}">
              <a16:creationId xmlns:a16="http://schemas.microsoft.com/office/drawing/2014/main" id="{00000000-0008-0000-0000-0000F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2" name="AutoShape 715">
          <a:extLst>
            <a:ext uri="{FF2B5EF4-FFF2-40B4-BE49-F238E27FC236}">
              <a16:creationId xmlns:a16="http://schemas.microsoft.com/office/drawing/2014/main" id="{00000000-0008-0000-0000-0000F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3" name="AutoShape 716">
          <a:extLst>
            <a:ext uri="{FF2B5EF4-FFF2-40B4-BE49-F238E27FC236}">
              <a16:creationId xmlns:a16="http://schemas.microsoft.com/office/drawing/2014/main" id="{00000000-0008-0000-0000-0000F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4" name="AutoShape 717">
          <a:extLst>
            <a:ext uri="{FF2B5EF4-FFF2-40B4-BE49-F238E27FC236}">
              <a16:creationId xmlns:a16="http://schemas.microsoft.com/office/drawing/2014/main" id="{00000000-0008-0000-0000-0000F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5" name="AutoShape 718">
          <a:extLst>
            <a:ext uri="{FF2B5EF4-FFF2-40B4-BE49-F238E27FC236}">
              <a16:creationId xmlns:a16="http://schemas.microsoft.com/office/drawing/2014/main" id="{00000000-0008-0000-0000-0000F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6" name="AutoShape 719">
          <a:extLst>
            <a:ext uri="{FF2B5EF4-FFF2-40B4-BE49-F238E27FC236}">
              <a16:creationId xmlns:a16="http://schemas.microsoft.com/office/drawing/2014/main" id="{00000000-0008-0000-0000-00000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7" name="AutoShape 720">
          <a:extLst>
            <a:ext uri="{FF2B5EF4-FFF2-40B4-BE49-F238E27FC236}">
              <a16:creationId xmlns:a16="http://schemas.microsoft.com/office/drawing/2014/main" id="{00000000-0008-0000-0000-00000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8" name="AutoShape 721">
          <a:extLst>
            <a:ext uri="{FF2B5EF4-FFF2-40B4-BE49-F238E27FC236}">
              <a16:creationId xmlns:a16="http://schemas.microsoft.com/office/drawing/2014/main" id="{00000000-0008-0000-0000-00000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79" name="AutoShape 722">
          <a:extLst>
            <a:ext uri="{FF2B5EF4-FFF2-40B4-BE49-F238E27FC236}">
              <a16:creationId xmlns:a16="http://schemas.microsoft.com/office/drawing/2014/main" id="{00000000-0008-0000-0000-00000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0" name="AutoShape 723">
          <a:extLst>
            <a:ext uri="{FF2B5EF4-FFF2-40B4-BE49-F238E27FC236}">
              <a16:creationId xmlns:a16="http://schemas.microsoft.com/office/drawing/2014/main" id="{00000000-0008-0000-0000-00000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1" name="AutoShape 724">
          <a:extLst>
            <a:ext uri="{FF2B5EF4-FFF2-40B4-BE49-F238E27FC236}">
              <a16:creationId xmlns:a16="http://schemas.microsoft.com/office/drawing/2014/main" id="{00000000-0008-0000-0000-000005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2" name="AutoShape 725">
          <a:extLst>
            <a:ext uri="{FF2B5EF4-FFF2-40B4-BE49-F238E27FC236}">
              <a16:creationId xmlns:a16="http://schemas.microsoft.com/office/drawing/2014/main" id="{00000000-0008-0000-0000-000006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3" name="Line 728">
          <a:extLst>
            <a:ext uri="{FF2B5EF4-FFF2-40B4-BE49-F238E27FC236}">
              <a16:creationId xmlns:a16="http://schemas.microsoft.com/office/drawing/2014/main" id="{00000000-0008-0000-0000-00000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4" name="Line 729">
          <a:extLst>
            <a:ext uri="{FF2B5EF4-FFF2-40B4-BE49-F238E27FC236}">
              <a16:creationId xmlns:a16="http://schemas.microsoft.com/office/drawing/2014/main" id="{00000000-0008-0000-0000-00000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5" name="Line 730">
          <a:extLst>
            <a:ext uri="{FF2B5EF4-FFF2-40B4-BE49-F238E27FC236}">
              <a16:creationId xmlns:a16="http://schemas.microsoft.com/office/drawing/2014/main" id="{00000000-0008-0000-0000-00000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6" name="Line 731">
          <a:extLst>
            <a:ext uri="{FF2B5EF4-FFF2-40B4-BE49-F238E27FC236}">
              <a16:creationId xmlns:a16="http://schemas.microsoft.com/office/drawing/2014/main" id="{00000000-0008-0000-0000-00000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7" name="Line 732">
          <a:extLst>
            <a:ext uri="{FF2B5EF4-FFF2-40B4-BE49-F238E27FC236}">
              <a16:creationId xmlns:a16="http://schemas.microsoft.com/office/drawing/2014/main" id="{00000000-0008-0000-0000-00000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8" name="Line 733">
          <a:extLst>
            <a:ext uri="{FF2B5EF4-FFF2-40B4-BE49-F238E27FC236}">
              <a16:creationId xmlns:a16="http://schemas.microsoft.com/office/drawing/2014/main" id="{00000000-0008-0000-0000-00000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89" name="Line 734">
          <a:extLst>
            <a:ext uri="{FF2B5EF4-FFF2-40B4-BE49-F238E27FC236}">
              <a16:creationId xmlns:a16="http://schemas.microsoft.com/office/drawing/2014/main" id="{00000000-0008-0000-0000-00000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0" name="Line 735">
          <a:extLst>
            <a:ext uri="{FF2B5EF4-FFF2-40B4-BE49-F238E27FC236}">
              <a16:creationId xmlns:a16="http://schemas.microsoft.com/office/drawing/2014/main" id="{00000000-0008-0000-0000-00000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1" name="Line 736">
          <a:extLst>
            <a:ext uri="{FF2B5EF4-FFF2-40B4-BE49-F238E27FC236}">
              <a16:creationId xmlns:a16="http://schemas.microsoft.com/office/drawing/2014/main" id="{00000000-0008-0000-0000-00000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2" name="Line 737">
          <a:extLst>
            <a:ext uri="{FF2B5EF4-FFF2-40B4-BE49-F238E27FC236}">
              <a16:creationId xmlns:a16="http://schemas.microsoft.com/office/drawing/2014/main" id="{00000000-0008-0000-0000-00001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3" name="Line 738">
          <a:extLst>
            <a:ext uri="{FF2B5EF4-FFF2-40B4-BE49-F238E27FC236}">
              <a16:creationId xmlns:a16="http://schemas.microsoft.com/office/drawing/2014/main" id="{00000000-0008-0000-0000-00001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4" name="Line 739">
          <a:extLst>
            <a:ext uri="{FF2B5EF4-FFF2-40B4-BE49-F238E27FC236}">
              <a16:creationId xmlns:a16="http://schemas.microsoft.com/office/drawing/2014/main" id="{00000000-0008-0000-0000-00001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5" name="Line 740">
          <a:extLst>
            <a:ext uri="{FF2B5EF4-FFF2-40B4-BE49-F238E27FC236}">
              <a16:creationId xmlns:a16="http://schemas.microsoft.com/office/drawing/2014/main" id="{00000000-0008-0000-0000-00001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6" name="Line 741">
          <a:extLst>
            <a:ext uri="{FF2B5EF4-FFF2-40B4-BE49-F238E27FC236}">
              <a16:creationId xmlns:a16="http://schemas.microsoft.com/office/drawing/2014/main" id="{00000000-0008-0000-0000-00001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7" name="Line 742">
          <a:extLst>
            <a:ext uri="{FF2B5EF4-FFF2-40B4-BE49-F238E27FC236}">
              <a16:creationId xmlns:a16="http://schemas.microsoft.com/office/drawing/2014/main" id="{00000000-0008-0000-0000-00001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8" name="Line 743">
          <a:extLst>
            <a:ext uri="{FF2B5EF4-FFF2-40B4-BE49-F238E27FC236}">
              <a16:creationId xmlns:a16="http://schemas.microsoft.com/office/drawing/2014/main" id="{00000000-0008-0000-0000-00001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199" name="Line 744">
          <a:extLst>
            <a:ext uri="{FF2B5EF4-FFF2-40B4-BE49-F238E27FC236}">
              <a16:creationId xmlns:a16="http://schemas.microsoft.com/office/drawing/2014/main" id="{00000000-0008-0000-0000-00001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0" name="Line 745">
          <a:extLst>
            <a:ext uri="{FF2B5EF4-FFF2-40B4-BE49-F238E27FC236}">
              <a16:creationId xmlns:a16="http://schemas.microsoft.com/office/drawing/2014/main" id="{00000000-0008-0000-0000-00001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1" name="Line 746">
          <a:extLst>
            <a:ext uri="{FF2B5EF4-FFF2-40B4-BE49-F238E27FC236}">
              <a16:creationId xmlns:a16="http://schemas.microsoft.com/office/drawing/2014/main" id="{00000000-0008-0000-0000-00001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2" name="Line 747">
          <a:extLst>
            <a:ext uri="{FF2B5EF4-FFF2-40B4-BE49-F238E27FC236}">
              <a16:creationId xmlns:a16="http://schemas.microsoft.com/office/drawing/2014/main" id="{00000000-0008-0000-0000-00001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3" name="Line 748">
          <a:extLst>
            <a:ext uri="{FF2B5EF4-FFF2-40B4-BE49-F238E27FC236}">
              <a16:creationId xmlns:a16="http://schemas.microsoft.com/office/drawing/2014/main" id="{00000000-0008-0000-0000-00001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4" name="Line 749">
          <a:extLst>
            <a:ext uri="{FF2B5EF4-FFF2-40B4-BE49-F238E27FC236}">
              <a16:creationId xmlns:a16="http://schemas.microsoft.com/office/drawing/2014/main" id="{00000000-0008-0000-0000-00001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5" name="Line 750">
          <a:extLst>
            <a:ext uri="{FF2B5EF4-FFF2-40B4-BE49-F238E27FC236}">
              <a16:creationId xmlns:a16="http://schemas.microsoft.com/office/drawing/2014/main" id="{00000000-0008-0000-0000-00001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6" name="Line 751">
          <a:extLst>
            <a:ext uri="{FF2B5EF4-FFF2-40B4-BE49-F238E27FC236}">
              <a16:creationId xmlns:a16="http://schemas.microsoft.com/office/drawing/2014/main" id="{00000000-0008-0000-0000-00001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7" name="Line 752">
          <a:extLst>
            <a:ext uri="{FF2B5EF4-FFF2-40B4-BE49-F238E27FC236}">
              <a16:creationId xmlns:a16="http://schemas.microsoft.com/office/drawing/2014/main" id="{00000000-0008-0000-0000-00001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8" name="Line 753">
          <a:extLst>
            <a:ext uri="{FF2B5EF4-FFF2-40B4-BE49-F238E27FC236}">
              <a16:creationId xmlns:a16="http://schemas.microsoft.com/office/drawing/2014/main" id="{00000000-0008-0000-0000-00002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09" name="Line 754">
          <a:extLst>
            <a:ext uri="{FF2B5EF4-FFF2-40B4-BE49-F238E27FC236}">
              <a16:creationId xmlns:a16="http://schemas.microsoft.com/office/drawing/2014/main" id="{00000000-0008-0000-0000-00002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0" name="Line 755">
          <a:extLst>
            <a:ext uri="{FF2B5EF4-FFF2-40B4-BE49-F238E27FC236}">
              <a16:creationId xmlns:a16="http://schemas.microsoft.com/office/drawing/2014/main" id="{00000000-0008-0000-0000-00002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1" name="Line 756">
          <a:extLst>
            <a:ext uri="{FF2B5EF4-FFF2-40B4-BE49-F238E27FC236}">
              <a16:creationId xmlns:a16="http://schemas.microsoft.com/office/drawing/2014/main" id="{00000000-0008-0000-0000-00002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2" name="Line 757">
          <a:extLst>
            <a:ext uri="{FF2B5EF4-FFF2-40B4-BE49-F238E27FC236}">
              <a16:creationId xmlns:a16="http://schemas.microsoft.com/office/drawing/2014/main" id="{00000000-0008-0000-0000-00002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3" name="Line 758">
          <a:extLst>
            <a:ext uri="{FF2B5EF4-FFF2-40B4-BE49-F238E27FC236}">
              <a16:creationId xmlns:a16="http://schemas.microsoft.com/office/drawing/2014/main" id="{00000000-0008-0000-0000-00002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4" name="Line 759">
          <a:extLst>
            <a:ext uri="{FF2B5EF4-FFF2-40B4-BE49-F238E27FC236}">
              <a16:creationId xmlns:a16="http://schemas.microsoft.com/office/drawing/2014/main" id="{00000000-0008-0000-0000-00002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5" name="Line 760">
          <a:extLst>
            <a:ext uri="{FF2B5EF4-FFF2-40B4-BE49-F238E27FC236}">
              <a16:creationId xmlns:a16="http://schemas.microsoft.com/office/drawing/2014/main" id="{00000000-0008-0000-0000-00002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6" name="Line 761">
          <a:extLst>
            <a:ext uri="{FF2B5EF4-FFF2-40B4-BE49-F238E27FC236}">
              <a16:creationId xmlns:a16="http://schemas.microsoft.com/office/drawing/2014/main" id="{00000000-0008-0000-0000-00002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7" name="Line 762">
          <a:extLst>
            <a:ext uri="{FF2B5EF4-FFF2-40B4-BE49-F238E27FC236}">
              <a16:creationId xmlns:a16="http://schemas.microsoft.com/office/drawing/2014/main" id="{00000000-0008-0000-0000-00002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8" name="Line 763">
          <a:extLst>
            <a:ext uri="{FF2B5EF4-FFF2-40B4-BE49-F238E27FC236}">
              <a16:creationId xmlns:a16="http://schemas.microsoft.com/office/drawing/2014/main" id="{00000000-0008-0000-0000-00002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19" name="Line 764">
          <a:extLst>
            <a:ext uri="{FF2B5EF4-FFF2-40B4-BE49-F238E27FC236}">
              <a16:creationId xmlns:a16="http://schemas.microsoft.com/office/drawing/2014/main" id="{00000000-0008-0000-0000-00002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0" name="Line 765">
          <a:extLst>
            <a:ext uri="{FF2B5EF4-FFF2-40B4-BE49-F238E27FC236}">
              <a16:creationId xmlns:a16="http://schemas.microsoft.com/office/drawing/2014/main" id="{00000000-0008-0000-0000-00002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1" name="Line 766">
          <a:extLst>
            <a:ext uri="{FF2B5EF4-FFF2-40B4-BE49-F238E27FC236}">
              <a16:creationId xmlns:a16="http://schemas.microsoft.com/office/drawing/2014/main" id="{00000000-0008-0000-0000-00002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2" name="Line 767">
          <a:extLst>
            <a:ext uri="{FF2B5EF4-FFF2-40B4-BE49-F238E27FC236}">
              <a16:creationId xmlns:a16="http://schemas.microsoft.com/office/drawing/2014/main" id="{00000000-0008-0000-0000-00002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3" name="Line 768">
          <a:extLst>
            <a:ext uri="{FF2B5EF4-FFF2-40B4-BE49-F238E27FC236}">
              <a16:creationId xmlns:a16="http://schemas.microsoft.com/office/drawing/2014/main" id="{00000000-0008-0000-0000-00002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4" name="Line 769">
          <a:extLst>
            <a:ext uri="{FF2B5EF4-FFF2-40B4-BE49-F238E27FC236}">
              <a16:creationId xmlns:a16="http://schemas.microsoft.com/office/drawing/2014/main" id="{00000000-0008-0000-0000-00003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5" name="Line 770">
          <a:extLst>
            <a:ext uri="{FF2B5EF4-FFF2-40B4-BE49-F238E27FC236}">
              <a16:creationId xmlns:a16="http://schemas.microsoft.com/office/drawing/2014/main" id="{00000000-0008-0000-0000-00003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6" name="Line 771">
          <a:extLst>
            <a:ext uri="{FF2B5EF4-FFF2-40B4-BE49-F238E27FC236}">
              <a16:creationId xmlns:a16="http://schemas.microsoft.com/office/drawing/2014/main" id="{00000000-0008-0000-0000-00003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7" name="Line 772">
          <a:extLst>
            <a:ext uri="{FF2B5EF4-FFF2-40B4-BE49-F238E27FC236}">
              <a16:creationId xmlns:a16="http://schemas.microsoft.com/office/drawing/2014/main" id="{00000000-0008-0000-0000-00003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8" name="Line 773">
          <a:extLst>
            <a:ext uri="{FF2B5EF4-FFF2-40B4-BE49-F238E27FC236}">
              <a16:creationId xmlns:a16="http://schemas.microsoft.com/office/drawing/2014/main" id="{00000000-0008-0000-0000-00003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29" name="Line 774">
          <a:extLst>
            <a:ext uri="{FF2B5EF4-FFF2-40B4-BE49-F238E27FC236}">
              <a16:creationId xmlns:a16="http://schemas.microsoft.com/office/drawing/2014/main" id="{00000000-0008-0000-0000-00003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0" name="Line 775">
          <a:extLst>
            <a:ext uri="{FF2B5EF4-FFF2-40B4-BE49-F238E27FC236}">
              <a16:creationId xmlns:a16="http://schemas.microsoft.com/office/drawing/2014/main" id="{00000000-0008-0000-0000-00003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1" name="Line 776">
          <a:extLst>
            <a:ext uri="{FF2B5EF4-FFF2-40B4-BE49-F238E27FC236}">
              <a16:creationId xmlns:a16="http://schemas.microsoft.com/office/drawing/2014/main" id="{00000000-0008-0000-0000-00003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2" name="Line 777">
          <a:extLst>
            <a:ext uri="{FF2B5EF4-FFF2-40B4-BE49-F238E27FC236}">
              <a16:creationId xmlns:a16="http://schemas.microsoft.com/office/drawing/2014/main" id="{00000000-0008-0000-0000-00003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3" name="Line 778">
          <a:extLst>
            <a:ext uri="{FF2B5EF4-FFF2-40B4-BE49-F238E27FC236}">
              <a16:creationId xmlns:a16="http://schemas.microsoft.com/office/drawing/2014/main" id="{00000000-0008-0000-0000-00003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4" name="Line 779">
          <a:extLst>
            <a:ext uri="{FF2B5EF4-FFF2-40B4-BE49-F238E27FC236}">
              <a16:creationId xmlns:a16="http://schemas.microsoft.com/office/drawing/2014/main" id="{00000000-0008-0000-0000-00003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5" name="Line 780">
          <a:extLst>
            <a:ext uri="{FF2B5EF4-FFF2-40B4-BE49-F238E27FC236}">
              <a16:creationId xmlns:a16="http://schemas.microsoft.com/office/drawing/2014/main" id="{00000000-0008-0000-0000-00003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6" name="Line 781">
          <a:extLst>
            <a:ext uri="{FF2B5EF4-FFF2-40B4-BE49-F238E27FC236}">
              <a16:creationId xmlns:a16="http://schemas.microsoft.com/office/drawing/2014/main" id="{00000000-0008-0000-0000-00003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7" name="Line 782">
          <a:extLst>
            <a:ext uri="{FF2B5EF4-FFF2-40B4-BE49-F238E27FC236}">
              <a16:creationId xmlns:a16="http://schemas.microsoft.com/office/drawing/2014/main" id="{00000000-0008-0000-0000-00003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8" name="Line 783">
          <a:extLst>
            <a:ext uri="{FF2B5EF4-FFF2-40B4-BE49-F238E27FC236}">
              <a16:creationId xmlns:a16="http://schemas.microsoft.com/office/drawing/2014/main" id="{00000000-0008-0000-0000-00003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39" name="Line 784">
          <a:extLst>
            <a:ext uri="{FF2B5EF4-FFF2-40B4-BE49-F238E27FC236}">
              <a16:creationId xmlns:a16="http://schemas.microsoft.com/office/drawing/2014/main" id="{00000000-0008-0000-0000-00003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0" name="Line 785">
          <a:extLst>
            <a:ext uri="{FF2B5EF4-FFF2-40B4-BE49-F238E27FC236}">
              <a16:creationId xmlns:a16="http://schemas.microsoft.com/office/drawing/2014/main" id="{00000000-0008-0000-0000-00004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1" name="Line 786">
          <a:extLst>
            <a:ext uri="{FF2B5EF4-FFF2-40B4-BE49-F238E27FC236}">
              <a16:creationId xmlns:a16="http://schemas.microsoft.com/office/drawing/2014/main" id="{00000000-0008-0000-0000-00004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2" name="Line 787">
          <a:extLst>
            <a:ext uri="{FF2B5EF4-FFF2-40B4-BE49-F238E27FC236}">
              <a16:creationId xmlns:a16="http://schemas.microsoft.com/office/drawing/2014/main" id="{00000000-0008-0000-0000-00004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3" name="Line 788">
          <a:extLst>
            <a:ext uri="{FF2B5EF4-FFF2-40B4-BE49-F238E27FC236}">
              <a16:creationId xmlns:a16="http://schemas.microsoft.com/office/drawing/2014/main" id="{00000000-0008-0000-0000-00004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4" name="Line 789">
          <a:extLst>
            <a:ext uri="{FF2B5EF4-FFF2-40B4-BE49-F238E27FC236}">
              <a16:creationId xmlns:a16="http://schemas.microsoft.com/office/drawing/2014/main" id="{00000000-0008-0000-0000-00004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5" name="Line 790">
          <a:extLst>
            <a:ext uri="{FF2B5EF4-FFF2-40B4-BE49-F238E27FC236}">
              <a16:creationId xmlns:a16="http://schemas.microsoft.com/office/drawing/2014/main" id="{00000000-0008-0000-0000-00004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6" name="Line 791">
          <a:extLst>
            <a:ext uri="{FF2B5EF4-FFF2-40B4-BE49-F238E27FC236}">
              <a16:creationId xmlns:a16="http://schemas.microsoft.com/office/drawing/2014/main" id="{00000000-0008-0000-0000-00004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7" name="Line 792">
          <a:extLst>
            <a:ext uri="{FF2B5EF4-FFF2-40B4-BE49-F238E27FC236}">
              <a16:creationId xmlns:a16="http://schemas.microsoft.com/office/drawing/2014/main" id="{00000000-0008-0000-0000-00004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8" name="Line 793">
          <a:extLst>
            <a:ext uri="{FF2B5EF4-FFF2-40B4-BE49-F238E27FC236}">
              <a16:creationId xmlns:a16="http://schemas.microsoft.com/office/drawing/2014/main" id="{00000000-0008-0000-0000-00004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49" name="Line 794">
          <a:extLst>
            <a:ext uri="{FF2B5EF4-FFF2-40B4-BE49-F238E27FC236}">
              <a16:creationId xmlns:a16="http://schemas.microsoft.com/office/drawing/2014/main" id="{00000000-0008-0000-0000-00004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0" name="Line 795">
          <a:extLst>
            <a:ext uri="{FF2B5EF4-FFF2-40B4-BE49-F238E27FC236}">
              <a16:creationId xmlns:a16="http://schemas.microsoft.com/office/drawing/2014/main" id="{00000000-0008-0000-0000-00004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1" name="Line 796">
          <a:extLst>
            <a:ext uri="{FF2B5EF4-FFF2-40B4-BE49-F238E27FC236}">
              <a16:creationId xmlns:a16="http://schemas.microsoft.com/office/drawing/2014/main" id="{00000000-0008-0000-0000-00004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2" name="Line 797">
          <a:extLst>
            <a:ext uri="{FF2B5EF4-FFF2-40B4-BE49-F238E27FC236}">
              <a16:creationId xmlns:a16="http://schemas.microsoft.com/office/drawing/2014/main" id="{00000000-0008-0000-0000-00004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3" name="Line 798">
          <a:extLst>
            <a:ext uri="{FF2B5EF4-FFF2-40B4-BE49-F238E27FC236}">
              <a16:creationId xmlns:a16="http://schemas.microsoft.com/office/drawing/2014/main" id="{00000000-0008-0000-0000-00004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4" name="Line 799">
          <a:extLst>
            <a:ext uri="{FF2B5EF4-FFF2-40B4-BE49-F238E27FC236}">
              <a16:creationId xmlns:a16="http://schemas.microsoft.com/office/drawing/2014/main" id="{00000000-0008-0000-0000-00004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5" name="Line 800">
          <a:extLst>
            <a:ext uri="{FF2B5EF4-FFF2-40B4-BE49-F238E27FC236}">
              <a16:creationId xmlns:a16="http://schemas.microsoft.com/office/drawing/2014/main" id="{00000000-0008-0000-0000-00004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6" name="Line 801">
          <a:extLst>
            <a:ext uri="{FF2B5EF4-FFF2-40B4-BE49-F238E27FC236}">
              <a16:creationId xmlns:a16="http://schemas.microsoft.com/office/drawing/2014/main" id="{00000000-0008-0000-0000-00005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7" name="Line 802">
          <a:extLst>
            <a:ext uri="{FF2B5EF4-FFF2-40B4-BE49-F238E27FC236}">
              <a16:creationId xmlns:a16="http://schemas.microsoft.com/office/drawing/2014/main" id="{00000000-0008-0000-0000-00005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8" name="Line 803">
          <a:extLst>
            <a:ext uri="{FF2B5EF4-FFF2-40B4-BE49-F238E27FC236}">
              <a16:creationId xmlns:a16="http://schemas.microsoft.com/office/drawing/2014/main" id="{00000000-0008-0000-0000-00005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59" name="Line 804">
          <a:extLst>
            <a:ext uri="{FF2B5EF4-FFF2-40B4-BE49-F238E27FC236}">
              <a16:creationId xmlns:a16="http://schemas.microsoft.com/office/drawing/2014/main" id="{00000000-0008-0000-0000-00005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0" name="Line 805">
          <a:extLst>
            <a:ext uri="{FF2B5EF4-FFF2-40B4-BE49-F238E27FC236}">
              <a16:creationId xmlns:a16="http://schemas.microsoft.com/office/drawing/2014/main" id="{00000000-0008-0000-0000-00005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1" name="Line 806">
          <a:extLst>
            <a:ext uri="{FF2B5EF4-FFF2-40B4-BE49-F238E27FC236}">
              <a16:creationId xmlns:a16="http://schemas.microsoft.com/office/drawing/2014/main" id="{00000000-0008-0000-0000-00005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2" name="Line 807">
          <a:extLst>
            <a:ext uri="{FF2B5EF4-FFF2-40B4-BE49-F238E27FC236}">
              <a16:creationId xmlns:a16="http://schemas.microsoft.com/office/drawing/2014/main" id="{00000000-0008-0000-0000-00005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3" name="Line 808">
          <a:extLst>
            <a:ext uri="{FF2B5EF4-FFF2-40B4-BE49-F238E27FC236}">
              <a16:creationId xmlns:a16="http://schemas.microsoft.com/office/drawing/2014/main" id="{00000000-0008-0000-0000-00005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4" name="Line 809">
          <a:extLst>
            <a:ext uri="{FF2B5EF4-FFF2-40B4-BE49-F238E27FC236}">
              <a16:creationId xmlns:a16="http://schemas.microsoft.com/office/drawing/2014/main" id="{00000000-0008-0000-0000-00005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5" name="Line 810">
          <a:extLst>
            <a:ext uri="{FF2B5EF4-FFF2-40B4-BE49-F238E27FC236}">
              <a16:creationId xmlns:a16="http://schemas.microsoft.com/office/drawing/2014/main" id="{00000000-0008-0000-0000-00005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6" name="Line 811">
          <a:extLst>
            <a:ext uri="{FF2B5EF4-FFF2-40B4-BE49-F238E27FC236}">
              <a16:creationId xmlns:a16="http://schemas.microsoft.com/office/drawing/2014/main" id="{00000000-0008-0000-0000-00005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7" name="Line 812">
          <a:extLst>
            <a:ext uri="{FF2B5EF4-FFF2-40B4-BE49-F238E27FC236}">
              <a16:creationId xmlns:a16="http://schemas.microsoft.com/office/drawing/2014/main" id="{00000000-0008-0000-0000-00005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8" name="Line 813">
          <a:extLst>
            <a:ext uri="{FF2B5EF4-FFF2-40B4-BE49-F238E27FC236}">
              <a16:creationId xmlns:a16="http://schemas.microsoft.com/office/drawing/2014/main" id="{00000000-0008-0000-0000-00005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69" name="Line 814">
          <a:extLst>
            <a:ext uri="{FF2B5EF4-FFF2-40B4-BE49-F238E27FC236}">
              <a16:creationId xmlns:a16="http://schemas.microsoft.com/office/drawing/2014/main" id="{00000000-0008-0000-0000-00005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0" name="Line 815">
          <a:extLst>
            <a:ext uri="{FF2B5EF4-FFF2-40B4-BE49-F238E27FC236}">
              <a16:creationId xmlns:a16="http://schemas.microsoft.com/office/drawing/2014/main" id="{00000000-0008-0000-0000-00005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1" name="Line 816">
          <a:extLst>
            <a:ext uri="{FF2B5EF4-FFF2-40B4-BE49-F238E27FC236}">
              <a16:creationId xmlns:a16="http://schemas.microsoft.com/office/drawing/2014/main" id="{00000000-0008-0000-0000-00005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2" name="Line 817">
          <a:extLst>
            <a:ext uri="{FF2B5EF4-FFF2-40B4-BE49-F238E27FC236}">
              <a16:creationId xmlns:a16="http://schemas.microsoft.com/office/drawing/2014/main" id="{00000000-0008-0000-0000-00006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3" name="Line 818">
          <a:extLst>
            <a:ext uri="{FF2B5EF4-FFF2-40B4-BE49-F238E27FC236}">
              <a16:creationId xmlns:a16="http://schemas.microsoft.com/office/drawing/2014/main" id="{00000000-0008-0000-0000-00006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4" name="Line 819">
          <a:extLst>
            <a:ext uri="{FF2B5EF4-FFF2-40B4-BE49-F238E27FC236}">
              <a16:creationId xmlns:a16="http://schemas.microsoft.com/office/drawing/2014/main" id="{00000000-0008-0000-0000-00006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5" name="Line 820">
          <a:extLst>
            <a:ext uri="{FF2B5EF4-FFF2-40B4-BE49-F238E27FC236}">
              <a16:creationId xmlns:a16="http://schemas.microsoft.com/office/drawing/2014/main" id="{00000000-0008-0000-0000-00006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6" name="Line 821">
          <a:extLst>
            <a:ext uri="{FF2B5EF4-FFF2-40B4-BE49-F238E27FC236}">
              <a16:creationId xmlns:a16="http://schemas.microsoft.com/office/drawing/2014/main" id="{00000000-0008-0000-0000-00006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7" name="Line 822">
          <a:extLst>
            <a:ext uri="{FF2B5EF4-FFF2-40B4-BE49-F238E27FC236}">
              <a16:creationId xmlns:a16="http://schemas.microsoft.com/office/drawing/2014/main" id="{00000000-0008-0000-0000-00006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8" name="Line 823">
          <a:extLst>
            <a:ext uri="{FF2B5EF4-FFF2-40B4-BE49-F238E27FC236}">
              <a16:creationId xmlns:a16="http://schemas.microsoft.com/office/drawing/2014/main" id="{00000000-0008-0000-0000-00006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79" name="Line 824">
          <a:extLst>
            <a:ext uri="{FF2B5EF4-FFF2-40B4-BE49-F238E27FC236}">
              <a16:creationId xmlns:a16="http://schemas.microsoft.com/office/drawing/2014/main" id="{00000000-0008-0000-0000-00006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0" name="Line 825">
          <a:extLst>
            <a:ext uri="{FF2B5EF4-FFF2-40B4-BE49-F238E27FC236}">
              <a16:creationId xmlns:a16="http://schemas.microsoft.com/office/drawing/2014/main" id="{00000000-0008-0000-0000-00006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1" name="Line 826">
          <a:extLst>
            <a:ext uri="{FF2B5EF4-FFF2-40B4-BE49-F238E27FC236}">
              <a16:creationId xmlns:a16="http://schemas.microsoft.com/office/drawing/2014/main" id="{00000000-0008-0000-0000-00006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2" name="Line 827">
          <a:extLst>
            <a:ext uri="{FF2B5EF4-FFF2-40B4-BE49-F238E27FC236}">
              <a16:creationId xmlns:a16="http://schemas.microsoft.com/office/drawing/2014/main" id="{00000000-0008-0000-0000-00006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3" name="Line 828">
          <a:extLst>
            <a:ext uri="{FF2B5EF4-FFF2-40B4-BE49-F238E27FC236}">
              <a16:creationId xmlns:a16="http://schemas.microsoft.com/office/drawing/2014/main" id="{00000000-0008-0000-0000-00006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4" name="Line 829">
          <a:extLst>
            <a:ext uri="{FF2B5EF4-FFF2-40B4-BE49-F238E27FC236}">
              <a16:creationId xmlns:a16="http://schemas.microsoft.com/office/drawing/2014/main" id="{00000000-0008-0000-0000-00006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5" name="Line 830">
          <a:extLst>
            <a:ext uri="{FF2B5EF4-FFF2-40B4-BE49-F238E27FC236}">
              <a16:creationId xmlns:a16="http://schemas.microsoft.com/office/drawing/2014/main" id="{00000000-0008-0000-0000-00006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6" name="Line 831">
          <a:extLst>
            <a:ext uri="{FF2B5EF4-FFF2-40B4-BE49-F238E27FC236}">
              <a16:creationId xmlns:a16="http://schemas.microsoft.com/office/drawing/2014/main" id="{00000000-0008-0000-0000-00006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7" name="Line 832">
          <a:extLst>
            <a:ext uri="{FF2B5EF4-FFF2-40B4-BE49-F238E27FC236}">
              <a16:creationId xmlns:a16="http://schemas.microsoft.com/office/drawing/2014/main" id="{00000000-0008-0000-0000-00006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8" name="Line 833">
          <a:extLst>
            <a:ext uri="{FF2B5EF4-FFF2-40B4-BE49-F238E27FC236}">
              <a16:creationId xmlns:a16="http://schemas.microsoft.com/office/drawing/2014/main" id="{00000000-0008-0000-0000-00007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89" name="Line 834">
          <a:extLst>
            <a:ext uri="{FF2B5EF4-FFF2-40B4-BE49-F238E27FC236}">
              <a16:creationId xmlns:a16="http://schemas.microsoft.com/office/drawing/2014/main" id="{00000000-0008-0000-0000-00007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0" name="Line 835">
          <a:extLst>
            <a:ext uri="{FF2B5EF4-FFF2-40B4-BE49-F238E27FC236}">
              <a16:creationId xmlns:a16="http://schemas.microsoft.com/office/drawing/2014/main" id="{00000000-0008-0000-0000-00007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1" name="Line 836">
          <a:extLst>
            <a:ext uri="{FF2B5EF4-FFF2-40B4-BE49-F238E27FC236}">
              <a16:creationId xmlns:a16="http://schemas.microsoft.com/office/drawing/2014/main" id="{00000000-0008-0000-0000-00007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2" name="Line 837">
          <a:extLst>
            <a:ext uri="{FF2B5EF4-FFF2-40B4-BE49-F238E27FC236}">
              <a16:creationId xmlns:a16="http://schemas.microsoft.com/office/drawing/2014/main" id="{00000000-0008-0000-0000-00007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3" name="Line 838">
          <a:extLst>
            <a:ext uri="{FF2B5EF4-FFF2-40B4-BE49-F238E27FC236}">
              <a16:creationId xmlns:a16="http://schemas.microsoft.com/office/drawing/2014/main" id="{00000000-0008-0000-0000-00007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4" name="Line 839">
          <a:extLst>
            <a:ext uri="{FF2B5EF4-FFF2-40B4-BE49-F238E27FC236}">
              <a16:creationId xmlns:a16="http://schemas.microsoft.com/office/drawing/2014/main" id="{00000000-0008-0000-0000-00007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5" name="AutoShape 840">
          <a:extLst>
            <a:ext uri="{FF2B5EF4-FFF2-40B4-BE49-F238E27FC236}">
              <a16:creationId xmlns:a16="http://schemas.microsoft.com/office/drawing/2014/main" id="{00000000-0008-0000-0000-000077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6" name="AutoShape 841">
          <a:extLst>
            <a:ext uri="{FF2B5EF4-FFF2-40B4-BE49-F238E27FC236}">
              <a16:creationId xmlns:a16="http://schemas.microsoft.com/office/drawing/2014/main" id="{00000000-0008-0000-0000-000078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7" name="AutoShape 842">
          <a:extLst>
            <a:ext uri="{FF2B5EF4-FFF2-40B4-BE49-F238E27FC236}">
              <a16:creationId xmlns:a16="http://schemas.microsoft.com/office/drawing/2014/main" id="{00000000-0008-0000-0000-000079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8" name="AutoShape 843">
          <a:extLst>
            <a:ext uri="{FF2B5EF4-FFF2-40B4-BE49-F238E27FC236}">
              <a16:creationId xmlns:a16="http://schemas.microsoft.com/office/drawing/2014/main" id="{00000000-0008-0000-0000-00007A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299" name="AutoShape 844">
          <a:extLst>
            <a:ext uri="{FF2B5EF4-FFF2-40B4-BE49-F238E27FC236}">
              <a16:creationId xmlns:a16="http://schemas.microsoft.com/office/drawing/2014/main" id="{00000000-0008-0000-0000-00007B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0" name="AutoShape 845">
          <a:extLst>
            <a:ext uri="{FF2B5EF4-FFF2-40B4-BE49-F238E27FC236}">
              <a16:creationId xmlns:a16="http://schemas.microsoft.com/office/drawing/2014/main" id="{00000000-0008-0000-0000-00007C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1" name="AutoShape 846">
          <a:extLst>
            <a:ext uri="{FF2B5EF4-FFF2-40B4-BE49-F238E27FC236}">
              <a16:creationId xmlns:a16="http://schemas.microsoft.com/office/drawing/2014/main" id="{00000000-0008-0000-0000-00007D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2" name="AutoShape 847">
          <a:extLst>
            <a:ext uri="{FF2B5EF4-FFF2-40B4-BE49-F238E27FC236}">
              <a16:creationId xmlns:a16="http://schemas.microsoft.com/office/drawing/2014/main" id="{00000000-0008-0000-0000-00007E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3" name="AutoShape 848">
          <a:extLst>
            <a:ext uri="{FF2B5EF4-FFF2-40B4-BE49-F238E27FC236}">
              <a16:creationId xmlns:a16="http://schemas.microsoft.com/office/drawing/2014/main" id="{00000000-0008-0000-0000-00007F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4" name="AutoShape 849">
          <a:extLst>
            <a:ext uri="{FF2B5EF4-FFF2-40B4-BE49-F238E27FC236}">
              <a16:creationId xmlns:a16="http://schemas.microsoft.com/office/drawing/2014/main" id="{00000000-0008-0000-0000-00008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5" name="AutoShape 850">
          <a:extLst>
            <a:ext uri="{FF2B5EF4-FFF2-40B4-BE49-F238E27FC236}">
              <a16:creationId xmlns:a16="http://schemas.microsoft.com/office/drawing/2014/main" id="{00000000-0008-0000-0000-00008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6" name="AutoShape 851">
          <a:extLst>
            <a:ext uri="{FF2B5EF4-FFF2-40B4-BE49-F238E27FC236}">
              <a16:creationId xmlns:a16="http://schemas.microsoft.com/office/drawing/2014/main" id="{00000000-0008-0000-0000-00008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7" name="AutoShape 852">
          <a:extLst>
            <a:ext uri="{FF2B5EF4-FFF2-40B4-BE49-F238E27FC236}">
              <a16:creationId xmlns:a16="http://schemas.microsoft.com/office/drawing/2014/main" id="{00000000-0008-0000-0000-00008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8" name="AutoShape 853">
          <a:extLst>
            <a:ext uri="{FF2B5EF4-FFF2-40B4-BE49-F238E27FC236}">
              <a16:creationId xmlns:a16="http://schemas.microsoft.com/office/drawing/2014/main" id="{00000000-0008-0000-0000-00008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09" name="AutoShape 854">
          <a:extLst>
            <a:ext uri="{FF2B5EF4-FFF2-40B4-BE49-F238E27FC236}">
              <a16:creationId xmlns:a16="http://schemas.microsoft.com/office/drawing/2014/main" id="{00000000-0008-0000-0000-000085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0" name="AutoShape 855">
          <a:extLst>
            <a:ext uri="{FF2B5EF4-FFF2-40B4-BE49-F238E27FC236}">
              <a16:creationId xmlns:a16="http://schemas.microsoft.com/office/drawing/2014/main" id="{00000000-0008-0000-0000-000086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1" name="AutoShape 856">
          <a:extLst>
            <a:ext uri="{FF2B5EF4-FFF2-40B4-BE49-F238E27FC236}">
              <a16:creationId xmlns:a16="http://schemas.microsoft.com/office/drawing/2014/main" id="{00000000-0008-0000-0000-000087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2" name="AutoShape 857">
          <a:extLst>
            <a:ext uri="{FF2B5EF4-FFF2-40B4-BE49-F238E27FC236}">
              <a16:creationId xmlns:a16="http://schemas.microsoft.com/office/drawing/2014/main" id="{00000000-0008-0000-0000-000088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3" name="AutoShape 858">
          <a:extLst>
            <a:ext uri="{FF2B5EF4-FFF2-40B4-BE49-F238E27FC236}">
              <a16:creationId xmlns:a16="http://schemas.microsoft.com/office/drawing/2014/main" id="{00000000-0008-0000-0000-000089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4" name="AutoShape 859">
          <a:extLst>
            <a:ext uri="{FF2B5EF4-FFF2-40B4-BE49-F238E27FC236}">
              <a16:creationId xmlns:a16="http://schemas.microsoft.com/office/drawing/2014/main" id="{00000000-0008-0000-0000-00008A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5" name="AutoShape 860">
          <a:extLst>
            <a:ext uri="{FF2B5EF4-FFF2-40B4-BE49-F238E27FC236}">
              <a16:creationId xmlns:a16="http://schemas.microsoft.com/office/drawing/2014/main" id="{00000000-0008-0000-0000-00008B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6" name="AutoShape 861">
          <a:extLst>
            <a:ext uri="{FF2B5EF4-FFF2-40B4-BE49-F238E27FC236}">
              <a16:creationId xmlns:a16="http://schemas.microsoft.com/office/drawing/2014/main" id="{00000000-0008-0000-0000-00008C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7" name="AutoShape 862">
          <a:extLst>
            <a:ext uri="{FF2B5EF4-FFF2-40B4-BE49-F238E27FC236}">
              <a16:creationId xmlns:a16="http://schemas.microsoft.com/office/drawing/2014/main" id="{00000000-0008-0000-0000-00008D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8" name="AutoShape 863">
          <a:extLst>
            <a:ext uri="{FF2B5EF4-FFF2-40B4-BE49-F238E27FC236}">
              <a16:creationId xmlns:a16="http://schemas.microsoft.com/office/drawing/2014/main" id="{00000000-0008-0000-0000-00008E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19" name="AutoShape 864">
          <a:extLst>
            <a:ext uri="{FF2B5EF4-FFF2-40B4-BE49-F238E27FC236}">
              <a16:creationId xmlns:a16="http://schemas.microsoft.com/office/drawing/2014/main" id="{00000000-0008-0000-0000-00008F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0" name="AutoShape 865">
          <a:extLst>
            <a:ext uri="{FF2B5EF4-FFF2-40B4-BE49-F238E27FC236}">
              <a16:creationId xmlns:a16="http://schemas.microsoft.com/office/drawing/2014/main" id="{00000000-0008-0000-0000-00009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1" name="AutoShape 866">
          <a:extLst>
            <a:ext uri="{FF2B5EF4-FFF2-40B4-BE49-F238E27FC236}">
              <a16:creationId xmlns:a16="http://schemas.microsoft.com/office/drawing/2014/main" id="{00000000-0008-0000-0000-00009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2" name="AutoShape 867">
          <a:extLst>
            <a:ext uri="{FF2B5EF4-FFF2-40B4-BE49-F238E27FC236}">
              <a16:creationId xmlns:a16="http://schemas.microsoft.com/office/drawing/2014/main" id="{00000000-0008-0000-0000-00009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3" name="AutoShape 868">
          <a:extLst>
            <a:ext uri="{FF2B5EF4-FFF2-40B4-BE49-F238E27FC236}">
              <a16:creationId xmlns:a16="http://schemas.microsoft.com/office/drawing/2014/main" id="{00000000-0008-0000-0000-00009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4" name="AutoShape 869">
          <a:extLst>
            <a:ext uri="{FF2B5EF4-FFF2-40B4-BE49-F238E27FC236}">
              <a16:creationId xmlns:a16="http://schemas.microsoft.com/office/drawing/2014/main" id="{00000000-0008-0000-0000-00009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5" name="Line 872">
          <a:extLst>
            <a:ext uri="{FF2B5EF4-FFF2-40B4-BE49-F238E27FC236}">
              <a16:creationId xmlns:a16="http://schemas.microsoft.com/office/drawing/2014/main" id="{00000000-0008-0000-0000-00009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6" name="Line 873">
          <a:extLst>
            <a:ext uri="{FF2B5EF4-FFF2-40B4-BE49-F238E27FC236}">
              <a16:creationId xmlns:a16="http://schemas.microsoft.com/office/drawing/2014/main" id="{00000000-0008-0000-0000-00009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7" name="Line 874">
          <a:extLst>
            <a:ext uri="{FF2B5EF4-FFF2-40B4-BE49-F238E27FC236}">
              <a16:creationId xmlns:a16="http://schemas.microsoft.com/office/drawing/2014/main" id="{00000000-0008-0000-0000-00009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8" name="Line 875">
          <a:extLst>
            <a:ext uri="{FF2B5EF4-FFF2-40B4-BE49-F238E27FC236}">
              <a16:creationId xmlns:a16="http://schemas.microsoft.com/office/drawing/2014/main" id="{00000000-0008-0000-0000-00009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29" name="Line 876">
          <a:extLst>
            <a:ext uri="{FF2B5EF4-FFF2-40B4-BE49-F238E27FC236}">
              <a16:creationId xmlns:a16="http://schemas.microsoft.com/office/drawing/2014/main" id="{00000000-0008-0000-0000-00009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0" name="Line 877">
          <a:extLst>
            <a:ext uri="{FF2B5EF4-FFF2-40B4-BE49-F238E27FC236}">
              <a16:creationId xmlns:a16="http://schemas.microsoft.com/office/drawing/2014/main" id="{00000000-0008-0000-0000-00009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1" name="Line 878">
          <a:extLst>
            <a:ext uri="{FF2B5EF4-FFF2-40B4-BE49-F238E27FC236}">
              <a16:creationId xmlns:a16="http://schemas.microsoft.com/office/drawing/2014/main" id="{00000000-0008-0000-0000-00009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2" name="Line 879">
          <a:extLst>
            <a:ext uri="{FF2B5EF4-FFF2-40B4-BE49-F238E27FC236}">
              <a16:creationId xmlns:a16="http://schemas.microsoft.com/office/drawing/2014/main" id="{00000000-0008-0000-0000-00009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3" name="Line 880">
          <a:extLst>
            <a:ext uri="{FF2B5EF4-FFF2-40B4-BE49-F238E27FC236}">
              <a16:creationId xmlns:a16="http://schemas.microsoft.com/office/drawing/2014/main" id="{00000000-0008-0000-0000-00009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4" name="Line 881">
          <a:extLst>
            <a:ext uri="{FF2B5EF4-FFF2-40B4-BE49-F238E27FC236}">
              <a16:creationId xmlns:a16="http://schemas.microsoft.com/office/drawing/2014/main" id="{00000000-0008-0000-0000-00009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5" name="Line 882">
          <a:extLst>
            <a:ext uri="{FF2B5EF4-FFF2-40B4-BE49-F238E27FC236}">
              <a16:creationId xmlns:a16="http://schemas.microsoft.com/office/drawing/2014/main" id="{00000000-0008-0000-0000-00009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6" name="Line 883">
          <a:extLst>
            <a:ext uri="{FF2B5EF4-FFF2-40B4-BE49-F238E27FC236}">
              <a16:creationId xmlns:a16="http://schemas.microsoft.com/office/drawing/2014/main" id="{00000000-0008-0000-0000-0000A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7" name="Line 884">
          <a:extLst>
            <a:ext uri="{FF2B5EF4-FFF2-40B4-BE49-F238E27FC236}">
              <a16:creationId xmlns:a16="http://schemas.microsoft.com/office/drawing/2014/main" id="{00000000-0008-0000-0000-0000A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8" name="Line 885">
          <a:extLst>
            <a:ext uri="{FF2B5EF4-FFF2-40B4-BE49-F238E27FC236}">
              <a16:creationId xmlns:a16="http://schemas.microsoft.com/office/drawing/2014/main" id="{00000000-0008-0000-0000-0000A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39" name="Line 886">
          <a:extLst>
            <a:ext uri="{FF2B5EF4-FFF2-40B4-BE49-F238E27FC236}">
              <a16:creationId xmlns:a16="http://schemas.microsoft.com/office/drawing/2014/main" id="{00000000-0008-0000-0000-0000A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0" name="Line 887">
          <a:extLst>
            <a:ext uri="{FF2B5EF4-FFF2-40B4-BE49-F238E27FC236}">
              <a16:creationId xmlns:a16="http://schemas.microsoft.com/office/drawing/2014/main" id="{00000000-0008-0000-0000-0000A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1" name="Line 888">
          <a:extLst>
            <a:ext uri="{FF2B5EF4-FFF2-40B4-BE49-F238E27FC236}">
              <a16:creationId xmlns:a16="http://schemas.microsoft.com/office/drawing/2014/main" id="{00000000-0008-0000-0000-0000A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2" name="Line 889">
          <a:extLst>
            <a:ext uri="{FF2B5EF4-FFF2-40B4-BE49-F238E27FC236}">
              <a16:creationId xmlns:a16="http://schemas.microsoft.com/office/drawing/2014/main" id="{00000000-0008-0000-0000-0000A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3" name="Line 890">
          <a:extLst>
            <a:ext uri="{FF2B5EF4-FFF2-40B4-BE49-F238E27FC236}">
              <a16:creationId xmlns:a16="http://schemas.microsoft.com/office/drawing/2014/main" id="{00000000-0008-0000-0000-0000A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4" name="Line 891">
          <a:extLst>
            <a:ext uri="{FF2B5EF4-FFF2-40B4-BE49-F238E27FC236}">
              <a16:creationId xmlns:a16="http://schemas.microsoft.com/office/drawing/2014/main" id="{00000000-0008-0000-0000-0000A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5" name="Line 892">
          <a:extLst>
            <a:ext uri="{FF2B5EF4-FFF2-40B4-BE49-F238E27FC236}">
              <a16:creationId xmlns:a16="http://schemas.microsoft.com/office/drawing/2014/main" id="{00000000-0008-0000-0000-0000A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6" name="Line 893">
          <a:extLst>
            <a:ext uri="{FF2B5EF4-FFF2-40B4-BE49-F238E27FC236}">
              <a16:creationId xmlns:a16="http://schemas.microsoft.com/office/drawing/2014/main" id="{00000000-0008-0000-0000-0000A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7" name="Line 894">
          <a:extLst>
            <a:ext uri="{FF2B5EF4-FFF2-40B4-BE49-F238E27FC236}">
              <a16:creationId xmlns:a16="http://schemas.microsoft.com/office/drawing/2014/main" id="{00000000-0008-0000-0000-0000A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8" name="Line 895">
          <a:extLst>
            <a:ext uri="{FF2B5EF4-FFF2-40B4-BE49-F238E27FC236}">
              <a16:creationId xmlns:a16="http://schemas.microsoft.com/office/drawing/2014/main" id="{00000000-0008-0000-0000-0000A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49" name="Line 896">
          <a:extLst>
            <a:ext uri="{FF2B5EF4-FFF2-40B4-BE49-F238E27FC236}">
              <a16:creationId xmlns:a16="http://schemas.microsoft.com/office/drawing/2014/main" id="{00000000-0008-0000-0000-0000A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0" name="Line 897">
          <a:extLst>
            <a:ext uri="{FF2B5EF4-FFF2-40B4-BE49-F238E27FC236}">
              <a16:creationId xmlns:a16="http://schemas.microsoft.com/office/drawing/2014/main" id="{00000000-0008-0000-0000-0000A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1" name="Line 898">
          <a:extLst>
            <a:ext uri="{FF2B5EF4-FFF2-40B4-BE49-F238E27FC236}">
              <a16:creationId xmlns:a16="http://schemas.microsoft.com/office/drawing/2014/main" id="{00000000-0008-0000-0000-0000A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2" name="Line 899">
          <a:extLst>
            <a:ext uri="{FF2B5EF4-FFF2-40B4-BE49-F238E27FC236}">
              <a16:creationId xmlns:a16="http://schemas.microsoft.com/office/drawing/2014/main" id="{00000000-0008-0000-0000-0000B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3" name="Line 900">
          <a:extLst>
            <a:ext uri="{FF2B5EF4-FFF2-40B4-BE49-F238E27FC236}">
              <a16:creationId xmlns:a16="http://schemas.microsoft.com/office/drawing/2014/main" id="{00000000-0008-0000-0000-0000B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4" name="Line 901">
          <a:extLst>
            <a:ext uri="{FF2B5EF4-FFF2-40B4-BE49-F238E27FC236}">
              <a16:creationId xmlns:a16="http://schemas.microsoft.com/office/drawing/2014/main" id="{00000000-0008-0000-0000-0000B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5" name="Line 902">
          <a:extLst>
            <a:ext uri="{FF2B5EF4-FFF2-40B4-BE49-F238E27FC236}">
              <a16:creationId xmlns:a16="http://schemas.microsoft.com/office/drawing/2014/main" id="{00000000-0008-0000-0000-0000B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6" name="Line 903">
          <a:extLst>
            <a:ext uri="{FF2B5EF4-FFF2-40B4-BE49-F238E27FC236}">
              <a16:creationId xmlns:a16="http://schemas.microsoft.com/office/drawing/2014/main" id="{00000000-0008-0000-0000-0000B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7" name="Line 904">
          <a:extLst>
            <a:ext uri="{FF2B5EF4-FFF2-40B4-BE49-F238E27FC236}">
              <a16:creationId xmlns:a16="http://schemas.microsoft.com/office/drawing/2014/main" id="{00000000-0008-0000-0000-0000B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8" name="Line 905">
          <a:extLst>
            <a:ext uri="{FF2B5EF4-FFF2-40B4-BE49-F238E27FC236}">
              <a16:creationId xmlns:a16="http://schemas.microsoft.com/office/drawing/2014/main" id="{00000000-0008-0000-0000-0000B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59" name="Line 906">
          <a:extLst>
            <a:ext uri="{FF2B5EF4-FFF2-40B4-BE49-F238E27FC236}">
              <a16:creationId xmlns:a16="http://schemas.microsoft.com/office/drawing/2014/main" id="{00000000-0008-0000-0000-0000B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0" name="Line 907">
          <a:extLst>
            <a:ext uri="{FF2B5EF4-FFF2-40B4-BE49-F238E27FC236}">
              <a16:creationId xmlns:a16="http://schemas.microsoft.com/office/drawing/2014/main" id="{00000000-0008-0000-0000-0000B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1" name="Line 908">
          <a:extLst>
            <a:ext uri="{FF2B5EF4-FFF2-40B4-BE49-F238E27FC236}">
              <a16:creationId xmlns:a16="http://schemas.microsoft.com/office/drawing/2014/main" id="{00000000-0008-0000-0000-0000B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2" name="Line 909">
          <a:extLst>
            <a:ext uri="{FF2B5EF4-FFF2-40B4-BE49-F238E27FC236}">
              <a16:creationId xmlns:a16="http://schemas.microsoft.com/office/drawing/2014/main" id="{00000000-0008-0000-0000-0000B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3" name="Line 910">
          <a:extLst>
            <a:ext uri="{FF2B5EF4-FFF2-40B4-BE49-F238E27FC236}">
              <a16:creationId xmlns:a16="http://schemas.microsoft.com/office/drawing/2014/main" id="{00000000-0008-0000-0000-0000B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4" name="Line 911">
          <a:extLst>
            <a:ext uri="{FF2B5EF4-FFF2-40B4-BE49-F238E27FC236}">
              <a16:creationId xmlns:a16="http://schemas.microsoft.com/office/drawing/2014/main" id="{00000000-0008-0000-0000-0000B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5" name="Line 912">
          <a:extLst>
            <a:ext uri="{FF2B5EF4-FFF2-40B4-BE49-F238E27FC236}">
              <a16:creationId xmlns:a16="http://schemas.microsoft.com/office/drawing/2014/main" id="{00000000-0008-0000-0000-0000B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6" name="Line 913">
          <a:extLst>
            <a:ext uri="{FF2B5EF4-FFF2-40B4-BE49-F238E27FC236}">
              <a16:creationId xmlns:a16="http://schemas.microsoft.com/office/drawing/2014/main" id="{00000000-0008-0000-0000-0000B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7" name="Line 914">
          <a:extLst>
            <a:ext uri="{FF2B5EF4-FFF2-40B4-BE49-F238E27FC236}">
              <a16:creationId xmlns:a16="http://schemas.microsoft.com/office/drawing/2014/main" id="{00000000-0008-0000-0000-0000B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8" name="Line 915">
          <a:extLst>
            <a:ext uri="{FF2B5EF4-FFF2-40B4-BE49-F238E27FC236}">
              <a16:creationId xmlns:a16="http://schemas.microsoft.com/office/drawing/2014/main" id="{00000000-0008-0000-0000-0000C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69" name="Line 916">
          <a:extLst>
            <a:ext uri="{FF2B5EF4-FFF2-40B4-BE49-F238E27FC236}">
              <a16:creationId xmlns:a16="http://schemas.microsoft.com/office/drawing/2014/main" id="{00000000-0008-0000-0000-0000C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0" name="Line 917">
          <a:extLst>
            <a:ext uri="{FF2B5EF4-FFF2-40B4-BE49-F238E27FC236}">
              <a16:creationId xmlns:a16="http://schemas.microsoft.com/office/drawing/2014/main" id="{00000000-0008-0000-0000-0000C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1" name="Line 918">
          <a:extLst>
            <a:ext uri="{FF2B5EF4-FFF2-40B4-BE49-F238E27FC236}">
              <a16:creationId xmlns:a16="http://schemas.microsoft.com/office/drawing/2014/main" id="{00000000-0008-0000-0000-0000C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2" name="Line 919">
          <a:extLst>
            <a:ext uri="{FF2B5EF4-FFF2-40B4-BE49-F238E27FC236}">
              <a16:creationId xmlns:a16="http://schemas.microsoft.com/office/drawing/2014/main" id="{00000000-0008-0000-0000-0000C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3" name="Line 920">
          <a:extLst>
            <a:ext uri="{FF2B5EF4-FFF2-40B4-BE49-F238E27FC236}">
              <a16:creationId xmlns:a16="http://schemas.microsoft.com/office/drawing/2014/main" id="{00000000-0008-0000-0000-0000C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4" name="Line 921">
          <a:extLst>
            <a:ext uri="{FF2B5EF4-FFF2-40B4-BE49-F238E27FC236}">
              <a16:creationId xmlns:a16="http://schemas.microsoft.com/office/drawing/2014/main" id="{00000000-0008-0000-0000-0000C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5" name="Line 922">
          <a:extLst>
            <a:ext uri="{FF2B5EF4-FFF2-40B4-BE49-F238E27FC236}">
              <a16:creationId xmlns:a16="http://schemas.microsoft.com/office/drawing/2014/main" id="{00000000-0008-0000-0000-0000C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6" name="Line 923">
          <a:extLst>
            <a:ext uri="{FF2B5EF4-FFF2-40B4-BE49-F238E27FC236}">
              <a16:creationId xmlns:a16="http://schemas.microsoft.com/office/drawing/2014/main" id="{00000000-0008-0000-0000-0000C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7" name="Line 924">
          <a:extLst>
            <a:ext uri="{FF2B5EF4-FFF2-40B4-BE49-F238E27FC236}">
              <a16:creationId xmlns:a16="http://schemas.microsoft.com/office/drawing/2014/main" id="{00000000-0008-0000-0000-0000C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8" name="Line 925">
          <a:extLst>
            <a:ext uri="{FF2B5EF4-FFF2-40B4-BE49-F238E27FC236}">
              <a16:creationId xmlns:a16="http://schemas.microsoft.com/office/drawing/2014/main" id="{00000000-0008-0000-0000-0000C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79" name="Line 926">
          <a:extLst>
            <a:ext uri="{FF2B5EF4-FFF2-40B4-BE49-F238E27FC236}">
              <a16:creationId xmlns:a16="http://schemas.microsoft.com/office/drawing/2014/main" id="{00000000-0008-0000-0000-0000C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0" name="Line 927">
          <a:extLst>
            <a:ext uri="{FF2B5EF4-FFF2-40B4-BE49-F238E27FC236}">
              <a16:creationId xmlns:a16="http://schemas.microsoft.com/office/drawing/2014/main" id="{00000000-0008-0000-0000-0000C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1" name="Line 928">
          <a:extLst>
            <a:ext uri="{FF2B5EF4-FFF2-40B4-BE49-F238E27FC236}">
              <a16:creationId xmlns:a16="http://schemas.microsoft.com/office/drawing/2014/main" id="{00000000-0008-0000-0000-0000C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2" name="Line 929">
          <a:extLst>
            <a:ext uri="{FF2B5EF4-FFF2-40B4-BE49-F238E27FC236}">
              <a16:creationId xmlns:a16="http://schemas.microsoft.com/office/drawing/2014/main" id="{00000000-0008-0000-0000-0000C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3" name="Line 930">
          <a:extLst>
            <a:ext uri="{FF2B5EF4-FFF2-40B4-BE49-F238E27FC236}">
              <a16:creationId xmlns:a16="http://schemas.microsoft.com/office/drawing/2014/main" id="{00000000-0008-0000-0000-0000C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4" name="Line 931">
          <a:extLst>
            <a:ext uri="{FF2B5EF4-FFF2-40B4-BE49-F238E27FC236}">
              <a16:creationId xmlns:a16="http://schemas.microsoft.com/office/drawing/2014/main" id="{00000000-0008-0000-0000-0000D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5" name="Line 932">
          <a:extLst>
            <a:ext uri="{FF2B5EF4-FFF2-40B4-BE49-F238E27FC236}">
              <a16:creationId xmlns:a16="http://schemas.microsoft.com/office/drawing/2014/main" id="{00000000-0008-0000-0000-0000D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6" name="Line 933">
          <a:extLst>
            <a:ext uri="{FF2B5EF4-FFF2-40B4-BE49-F238E27FC236}">
              <a16:creationId xmlns:a16="http://schemas.microsoft.com/office/drawing/2014/main" id="{00000000-0008-0000-0000-0000D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7" name="Line 934">
          <a:extLst>
            <a:ext uri="{FF2B5EF4-FFF2-40B4-BE49-F238E27FC236}">
              <a16:creationId xmlns:a16="http://schemas.microsoft.com/office/drawing/2014/main" id="{00000000-0008-0000-0000-0000D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8" name="Line 935">
          <a:extLst>
            <a:ext uri="{FF2B5EF4-FFF2-40B4-BE49-F238E27FC236}">
              <a16:creationId xmlns:a16="http://schemas.microsoft.com/office/drawing/2014/main" id="{00000000-0008-0000-0000-0000D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89" name="Line 936">
          <a:extLst>
            <a:ext uri="{FF2B5EF4-FFF2-40B4-BE49-F238E27FC236}">
              <a16:creationId xmlns:a16="http://schemas.microsoft.com/office/drawing/2014/main" id="{00000000-0008-0000-0000-0000D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0" name="Line 937">
          <a:extLst>
            <a:ext uri="{FF2B5EF4-FFF2-40B4-BE49-F238E27FC236}">
              <a16:creationId xmlns:a16="http://schemas.microsoft.com/office/drawing/2014/main" id="{00000000-0008-0000-0000-0000D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1" name="Line 938">
          <a:extLst>
            <a:ext uri="{FF2B5EF4-FFF2-40B4-BE49-F238E27FC236}">
              <a16:creationId xmlns:a16="http://schemas.microsoft.com/office/drawing/2014/main" id="{00000000-0008-0000-0000-0000D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2" name="Line 939">
          <a:extLst>
            <a:ext uri="{FF2B5EF4-FFF2-40B4-BE49-F238E27FC236}">
              <a16:creationId xmlns:a16="http://schemas.microsoft.com/office/drawing/2014/main" id="{00000000-0008-0000-0000-0000D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3" name="Line 940">
          <a:extLst>
            <a:ext uri="{FF2B5EF4-FFF2-40B4-BE49-F238E27FC236}">
              <a16:creationId xmlns:a16="http://schemas.microsoft.com/office/drawing/2014/main" id="{00000000-0008-0000-0000-0000D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4" name="Line 941">
          <a:extLst>
            <a:ext uri="{FF2B5EF4-FFF2-40B4-BE49-F238E27FC236}">
              <a16:creationId xmlns:a16="http://schemas.microsoft.com/office/drawing/2014/main" id="{00000000-0008-0000-0000-0000D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5" name="Line 942">
          <a:extLst>
            <a:ext uri="{FF2B5EF4-FFF2-40B4-BE49-F238E27FC236}">
              <a16:creationId xmlns:a16="http://schemas.microsoft.com/office/drawing/2014/main" id="{00000000-0008-0000-0000-0000D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6" name="Line 943">
          <a:extLst>
            <a:ext uri="{FF2B5EF4-FFF2-40B4-BE49-F238E27FC236}">
              <a16:creationId xmlns:a16="http://schemas.microsoft.com/office/drawing/2014/main" id="{00000000-0008-0000-0000-0000D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7" name="Line 944">
          <a:extLst>
            <a:ext uri="{FF2B5EF4-FFF2-40B4-BE49-F238E27FC236}">
              <a16:creationId xmlns:a16="http://schemas.microsoft.com/office/drawing/2014/main" id="{00000000-0008-0000-0000-0000D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8" name="Line 945">
          <a:extLst>
            <a:ext uri="{FF2B5EF4-FFF2-40B4-BE49-F238E27FC236}">
              <a16:creationId xmlns:a16="http://schemas.microsoft.com/office/drawing/2014/main" id="{00000000-0008-0000-0000-0000D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399" name="Line 946">
          <a:extLst>
            <a:ext uri="{FF2B5EF4-FFF2-40B4-BE49-F238E27FC236}">
              <a16:creationId xmlns:a16="http://schemas.microsoft.com/office/drawing/2014/main" id="{00000000-0008-0000-0000-0000D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0" name="Line 947">
          <a:extLst>
            <a:ext uri="{FF2B5EF4-FFF2-40B4-BE49-F238E27FC236}">
              <a16:creationId xmlns:a16="http://schemas.microsoft.com/office/drawing/2014/main" id="{00000000-0008-0000-0000-0000E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1" name="Line 948">
          <a:extLst>
            <a:ext uri="{FF2B5EF4-FFF2-40B4-BE49-F238E27FC236}">
              <a16:creationId xmlns:a16="http://schemas.microsoft.com/office/drawing/2014/main" id="{00000000-0008-0000-0000-0000E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2" name="Line 949">
          <a:extLst>
            <a:ext uri="{FF2B5EF4-FFF2-40B4-BE49-F238E27FC236}">
              <a16:creationId xmlns:a16="http://schemas.microsoft.com/office/drawing/2014/main" id="{00000000-0008-0000-0000-0000E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3" name="Line 950">
          <a:extLst>
            <a:ext uri="{FF2B5EF4-FFF2-40B4-BE49-F238E27FC236}">
              <a16:creationId xmlns:a16="http://schemas.microsoft.com/office/drawing/2014/main" id="{00000000-0008-0000-0000-0000E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4" name="Line 951">
          <a:extLst>
            <a:ext uri="{FF2B5EF4-FFF2-40B4-BE49-F238E27FC236}">
              <a16:creationId xmlns:a16="http://schemas.microsoft.com/office/drawing/2014/main" id="{00000000-0008-0000-0000-0000E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5" name="Line 952">
          <a:extLst>
            <a:ext uri="{FF2B5EF4-FFF2-40B4-BE49-F238E27FC236}">
              <a16:creationId xmlns:a16="http://schemas.microsoft.com/office/drawing/2014/main" id="{00000000-0008-0000-0000-0000E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6" name="Line 953">
          <a:extLst>
            <a:ext uri="{FF2B5EF4-FFF2-40B4-BE49-F238E27FC236}">
              <a16:creationId xmlns:a16="http://schemas.microsoft.com/office/drawing/2014/main" id="{00000000-0008-0000-0000-0000E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7" name="Line 954">
          <a:extLst>
            <a:ext uri="{FF2B5EF4-FFF2-40B4-BE49-F238E27FC236}">
              <a16:creationId xmlns:a16="http://schemas.microsoft.com/office/drawing/2014/main" id="{00000000-0008-0000-0000-0000E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8" name="Line 955">
          <a:extLst>
            <a:ext uri="{FF2B5EF4-FFF2-40B4-BE49-F238E27FC236}">
              <a16:creationId xmlns:a16="http://schemas.microsoft.com/office/drawing/2014/main" id="{00000000-0008-0000-0000-0000E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09" name="Line 956">
          <a:extLst>
            <a:ext uri="{FF2B5EF4-FFF2-40B4-BE49-F238E27FC236}">
              <a16:creationId xmlns:a16="http://schemas.microsoft.com/office/drawing/2014/main" id="{00000000-0008-0000-0000-0000E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0" name="Line 957">
          <a:extLst>
            <a:ext uri="{FF2B5EF4-FFF2-40B4-BE49-F238E27FC236}">
              <a16:creationId xmlns:a16="http://schemas.microsoft.com/office/drawing/2014/main" id="{00000000-0008-0000-0000-0000E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1" name="Line 958">
          <a:extLst>
            <a:ext uri="{FF2B5EF4-FFF2-40B4-BE49-F238E27FC236}">
              <a16:creationId xmlns:a16="http://schemas.microsoft.com/office/drawing/2014/main" id="{00000000-0008-0000-0000-0000E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2" name="Line 959">
          <a:extLst>
            <a:ext uri="{FF2B5EF4-FFF2-40B4-BE49-F238E27FC236}">
              <a16:creationId xmlns:a16="http://schemas.microsoft.com/office/drawing/2014/main" id="{00000000-0008-0000-0000-0000E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3" name="Line 960">
          <a:extLst>
            <a:ext uri="{FF2B5EF4-FFF2-40B4-BE49-F238E27FC236}">
              <a16:creationId xmlns:a16="http://schemas.microsoft.com/office/drawing/2014/main" id="{00000000-0008-0000-0000-0000E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4" name="Line 961">
          <a:extLst>
            <a:ext uri="{FF2B5EF4-FFF2-40B4-BE49-F238E27FC236}">
              <a16:creationId xmlns:a16="http://schemas.microsoft.com/office/drawing/2014/main" id="{00000000-0008-0000-0000-0000E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5" name="Line 962">
          <a:extLst>
            <a:ext uri="{FF2B5EF4-FFF2-40B4-BE49-F238E27FC236}">
              <a16:creationId xmlns:a16="http://schemas.microsoft.com/office/drawing/2014/main" id="{00000000-0008-0000-0000-0000E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6" name="Line 963">
          <a:extLst>
            <a:ext uri="{FF2B5EF4-FFF2-40B4-BE49-F238E27FC236}">
              <a16:creationId xmlns:a16="http://schemas.microsoft.com/office/drawing/2014/main" id="{00000000-0008-0000-0000-0000F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7" name="Line 964">
          <a:extLst>
            <a:ext uri="{FF2B5EF4-FFF2-40B4-BE49-F238E27FC236}">
              <a16:creationId xmlns:a16="http://schemas.microsoft.com/office/drawing/2014/main" id="{00000000-0008-0000-0000-0000F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8" name="Line 965">
          <a:extLst>
            <a:ext uri="{FF2B5EF4-FFF2-40B4-BE49-F238E27FC236}">
              <a16:creationId xmlns:a16="http://schemas.microsoft.com/office/drawing/2014/main" id="{00000000-0008-0000-0000-0000F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19" name="Line 966">
          <a:extLst>
            <a:ext uri="{FF2B5EF4-FFF2-40B4-BE49-F238E27FC236}">
              <a16:creationId xmlns:a16="http://schemas.microsoft.com/office/drawing/2014/main" id="{00000000-0008-0000-0000-0000F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0" name="Line 967">
          <a:extLst>
            <a:ext uri="{FF2B5EF4-FFF2-40B4-BE49-F238E27FC236}">
              <a16:creationId xmlns:a16="http://schemas.microsoft.com/office/drawing/2014/main" id="{00000000-0008-0000-0000-0000F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1" name="Line 968">
          <a:extLst>
            <a:ext uri="{FF2B5EF4-FFF2-40B4-BE49-F238E27FC236}">
              <a16:creationId xmlns:a16="http://schemas.microsoft.com/office/drawing/2014/main" id="{00000000-0008-0000-0000-0000F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2" name="Line 969">
          <a:extLst>
            <a:ext uri="{FF2B5EF4-FFF2-40B4-BE49-F238E27FC236}">
              <a16:creationId xmlns:a16="http://schemas.microsoft.com/office/drawing/2014/main" id="{00000000-0008-0000-0000-0000F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3" name="Line 970">
          <a:extLst>
            <a:ext uri="{FF2B5EF4-FFF2-40B4-BE49-F238E27FC236}">
              <a16:creationId xmlns:a16="http://schemas.microsoft.com/office/drawing/2014/main" id="{00000000-0008-0000-0000-0000F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4" name="Line 971">
          <a:extLst>
            <a:ext uri="{FF2B5EF4-FFF2-40B4-BE49-F238E27FC236}">
              <a16:creationId xmlns:a16="http://schemas.microsoft.com/office/drawing/2014/main" id="{00000000-0008-0000-0000-0000F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5" name="Line 972">
          <a:extLst>
            <a:ext uri="{FF2B5EF4-FFF2-40B4-BE49-F238E27FC236}">
              <a16:creationId xmlns:a16="http://schemas.microsoft.com/office/drawing/2014/main" id="{00000000-0008-0000-0000-0000F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6" name="Line 973">
          <a:extLst>
            <a:ext uri="{FF2B5EF4-FFF2-40B4-BE49-F238E27FC236}">
              <a16:creationId xmlns:a16="http://schemas.microsoft.com/office/drawing/2014/main" id="{00000000-0008-0000-0000-0000F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7" name="Line 974">
          <a:extLst>
            <a:ext uri="{FF2B5EF4-FFF2-40B4-BE49-F238E27FC236}">
              <a16:creationId xmlns:a16="http://schemas.microsoft.com/office/drawing/2014/main" id="{00000000-0008-0000-0000-0000F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8" name="Line 975">
          <a:extLst>
            <a:ext uri="{FF2B5EF4-FFF2-40B4-BE49-F238E27FC236}">
              <a16:creationId xmlns:a16="http://schemas.microsoft.com/office/drawing/2014/main" id="{00000000-0008-0000-0000-0000F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29" name="Line 976">
          <a:extLst>
            <a:ext uri="{FF2B5EF4-FFF2-40B4-BE49-F238E27FC236}">
              <a16:creationId xmlns:a16="http://schemas.microsoft.com/office/drawing/2014/main" id="{00000000-0008-0000-0000-0000F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0" name="Line 977">
          <a:extLst>
            <a:ext uri="{FF2B5EF4-FFF2-40B4-BE49-F238E27FC236}">
              <a16:creationId xmlns:a16="http://schemas.microsoft.com/office/drawing/2014/main" id="{00000000-0008-0000-0000-0000F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1" name="Line 978">
          <a:extLst>
            <a:ext uri="{FF2B5EF4-FFF2-40B4-BE49-F238E27FC236}">
              <a16:creationId xmlns:a16="http://schemas.microsoft.com/office/drawing/2014/main" id="{00000000-0008-0000-0000-0000F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2" name="Line 979">
          <a:extLst>
            <a:ext uri="{FF2B5EF4-FFF2-40B4-BE49-F238E27FC236}">
              <a16:creationId xmlns:a16="http://schemas.microsoft.com/office/drawing/2014/main" id="{00000000-0008-0000-0000-00000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3" name="Line 980">
          <a:extLst>
            <a:ext uri="{FF2B5EF4-FFF2-40B4-BE49-F238E27FC236}">
              <a16:creationId xmlns:a16="http://schemas.microsoft.com/office/drawing/2014/main" id="{00000000-0008-0000-0000-00000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4" name="Line 981">
          <a:extLst>
            <a:ext uri="{FF2B5EF4-FFF2-40B4-BE49-F238E27FC236}">
              <a16:creationId xmlns:a16="http://schemas.microsoft.com/office/drawing/2014/main" id="{00000000-0008-0000-0000-00000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5" name="Line 982">
          <a:extLst>
            <a:ext uri="{FF2B5EF4-FFF2-40B4-BE49-F238E27FC236}">
              <a16:creationId xmlns:a16="http://schemas.microsoft.com/office/drawing/2014/main" id="{00000000-0008-0000-0000-00000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6" name="Line 983">
          <a:extLst>
            <a:ext uri="{FF2B5EF4-FFF2-40B4-BE49-F238E27FC236}">
              <a16:creationId xmlns:a16="http://schemas.microsoft.com/office/drawing/2014/main" id="{00000000-0008-0000-0000-00000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7" name="AutoShape 984">
          <a:extLst>
            <a:ext uri="{FF2B5EF4-FFF2-40B4-BE49-F238E27FC236}">
              <a16:creationId xmlns:a16="http://schemas.microsoft.com/office/drawing/2014/main" id="{00000000-0008-0000-0000-00000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8" name="AutoShape 985">
          <a:extLst>
            <a:ext uri="{FF2B5EF4-FFF2-40B4-BE49-F238E27FC236}">
              <a16:creationId xmlns:a16="http://schemas.microsoft.com/office/drawing/2014/main" id="{00000000-0008-0000-0000-00000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39" name="AutoShape 986">
          <a:extLst>
            <a:ext uri="{FF2B5EF4-FFF2-40B4-BE49-F238E27FC236}">
              <a16:creationId xmlns:a16="http://schemas.microsoft.com/office/drawing/2014/main" id="{00000000-0008-0000-0000-00000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0" name="AutoShape 987">
          <a:extLst>
            <a:ext uri="{FF2B5EF4-FFF2-40B4-BE49-F238E27FC236}">
              <a16:creationId xmlns:a16="http://schemas.microsoft.com/office/drawing/2014/main" id="{00000000-0008-0000-0000-00000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1" name="AutoShape 988">
          <a:extLst>
            <a:ext uri="{FF2B5EF4-FFF2-40B4-BE49-F238E27FC236}">
              <a16:creationId xmlns:a16="http://schemas.microsoft.com/office/drawing/2014/main" id="{00000000-0008-0000-0000-00000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2" name="AutoShape 989">
          <a:extLst>
            <a:ext uri="{FF2B5EF4-FFF2-40B4-BE49-F238E27FC236}">
              <a16:creationId xmlns:a16="http://schemas.microsoft.com/office/drawing/2014/main" id="{00000000-0008-0000-0000-00000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3" name="AutoShape 990">
          <a:extLst>
            <a:ext uri="{FF2B5EF4-FFF2-40B4-BE49-F238E27FC236}">
              <a16:creationId xmlns:a16="http://schemas.microsoft.com/office/drawing/2014/main" id="{00000000-0008-0000-0000-00000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4" name="AutoShape 991">
          <a:extLst>
            <a:ext uri="{FF2B5EF4-FFF2-40B4-BE49-F238E27FC236}">
              <a16:creationId xmlns:a16="http://schemas.microsoft.com/office/drawing/2014/main" id="{00000000-0008-0000-0000-00000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5" name="AutoShape 992">
          <a:extLst>
            <a:ext uri="{FF2B5EF4-FFF2-40B4-BE49-F238E27FC236}">
              <a16:creationId xmlns:a16="http://schemas.microsoft.com/office/drawing/2014/main" id="{00000000-0008-0000-0000-00000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6" name="AutoShape 993">
          <a:extLst>
            <a:ext uri="{FF2B5EF4-FFF2-40B4-BE49-F238E27FC236}">
              <a16:creationId xmlns:a16="http://schemas.microsoft.com/office/drawing/2014/main" id="{00000000-0008-0000-0000-00000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7" name="AutoShape 994">
          <a:extLst>
            <a:ext uri="{FF2B5EF4-FFF2-40B4-BE49-F238E27FC236}">
              <a16:creationId xmlns:a16="http://schemas.microsoft.com/office/drawing/2014/main" id="{00000000-0008-0000-0000-00000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8" name="AutoShape 995">
          <a:extLst>
            <a:ext uri="{FF2B5EF4-FFF2-40B4-BE49-F238E27FC236}">
              <a16:creationId xmlns:a16="http://schemas.microsoft.com/office/drawing/2014/main" id="{00000000-0008-0000-0000-00001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49" name="AutoShape 996">
          <a:extLst>
            <a:ext uri="{FF2B5EF4-FFF2-40B4-BE49-F238E27FC236}">
              <a16:creationId xmlns:a16="http://schemas.microsoft.com/office/drawing/2014/main" id="{00000000-0008-0000-0000-00001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0" name="AutoShape 997">
          <a:extLst>
            <a:ext uri="{FF2B5EF4-FFF2-40B4-BE49-F238E27FC236}">
              <a16:creationId xmlns:a16="http://schemas.microsoft.com/office/drawing/2014/main" id="{00000000-0008-0000-0000-00001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1" name="AutoShape 998">
          <a:extLst>
            <a:ext uri="{FF2B5EF4-FFF2-40B4-BE49-F238E27FC236}">
              <a16:creationId xmlns:a16="http://schemas.microsoft.com/office/drawing/2014/main" id="{00000000-0008-0000-0000-00001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2" name="AutoShape 999">
          <a:extLst>
            <a:ext uri="{FF2B5EF4-FFF2-40B4-BE49-F238E27FC236}">
              <a16:creationId xmlns:a16="http://schemas.microsoft.com/office/drawing/2014/main" id="{00000000-0008-0000-0000-00001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3" name="AutoShape 1000">
          <a:extLst>
            <a:ext uri="{FF2B5EF4-FFF2-40B4-BE49-F238E27FC236}">
              <a16:creationId xmlns:a16="http://schemas.microsoft.com/office/drawing/2014/main" id="{00000000-0008-0000-0000-00001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4" name="AutoShape 1001">
          <a:extLst>
            <a:ext uri="{FF2B5EF4-FFF2-40B4-BE49-F238E27FC236}">
              <a16:creationId xmlns:a16="http://schemas.microsoft.com/office/drawing/2014/main" id="{00000000-0008-0000-0000-00001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5" name="AutoShape 1002">
          <a:extLst>
            <a:ext uri="{FF2B5EF4-FFF2-40B4-BE49-F238E27FC236}">
              <a16:creationId xmlns:a16="http://schemas.microsoft.com/office/drawing/2014/main" id="{00000000-0008-0000-0000-00001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6" name="AutoShape 1003">
          <a:extLst>
            <a:ext uri="{FF2B5EF4-FFF2-40B4-BE49-F238E27FC236}">
              <a16:creationId xmlns:a16="http://schemas.microsoft.com/office/drawing/2014/main" id="{00000000-0008-0000-0000-00001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7" name="AutoShape 1004">
          <a:extLst>
            <a:ext uri="{FF2B5EF4-FFF2-40B4-BE49-F238E27FC236}">
              <a16:creationId xmlns:a16="http://schemas.microsoft.com/office/drawing/2014/main" id="{00000000-0008-0000-0000-00001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8" name="AutoShape 1005">
          <a:extLst>
            <a:ext uri="{FF2B5EF4-FFF2-40B4-BE49-F238E27FC236}">
              <a16:creationId xmlns:a16="http://schemas.microsoft.com/office/drawing/2014/main" id="{00000000-0008-0000-0000-00001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59" name="AutoShape 1006">
          <a:extLst>
            <a:ext uri="{FF2B5EF4-FFF2-40B4-BE49-F238E27FC236}">
              <a16:creationId xmlns:a16="http://schemas.microsoft.com/office/drawing/2014/main" id="{00000000-0008-0000-0000-00001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0" name="AutoShape 1007">
          <a:extLst>
            <a:ext uri="{FF2B5EF4-FFF2-40B4-BE49-F238E27FC236}">
              <a16:creationId xmlns:a16="http://schemas.microsoft.com/office/drawing/2014/main" id="{00000000-0008-0000-0000-00001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1" name="AutoShape 1008">
          <a:extLst>
            <a:ext uri="{FF2B5EF4-FFF2-40B4-BE49-F238E27FC236}">
              <a16:creationId xmlns:a16="http://schemas.microsoft.com/office/drawing/2014/main" id="{00000000-0008-0000-0000-00001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2" name="AutoShape 1009">
          <a:extLst>
            <a:ext uri="{FF2B5EF4-FFF2-40B4-BE49-F238E27FC236}">
              <a16:creationId xmlns:a16="http://schemas.microsoft.com/office/drawing/2014/main" id="{00000000-0008-0000-0000-00001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3" name="AutoShape 1010">
          <a:extLst>
            <a:ext uri="{FF2B5EF4-FFF2-40B4-BE49-F238E27FC236}">
              <a16:creationId xmlns:a16="http://schemas.microsoft.com/office/drawing/2014/main" id="{00000000-0008-0000-0000-00001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4" name="AutoShape 1011">
          <a:extLst>
            <a:ext uri="{FF2B5EF4-FFF2-40B4-BE49-F238E27FC236}">
              <a16:creationId xmlns:a16="http://schemas.microsoft.com/office/drawing/2014/main" id="{00000000-0008-0000-0000-00002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5" name="AutoShape 1012">
          <a:extLst>
            <a:ext uri="{FF2B5EF4-FFF2-40B4-BE49-F238E27FC236}">
              <a16:creationId xmlns:a16="http://schemas.microsoft.com/office/drawing/2014/main" id="{00000000-0008-0000-0000-00002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6" name="AutoShape 1013">
          <a:extLst>
            <a:ext uri="{FF2B5EF4-FFF2-40B4-BE49-F238E27FC236}">
              <a16:creationId xmlns:a16="http://schemas.microsoft.com/office/drawing/2014/main" id="{00000000-0008-0000-0000-00002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7" name="Line 1016">
          <a:extLst>
            <a:ext uri="{FF2B5EF4-FFF2-40B4-BE49-F238E27FC236}">
              <a16:creationId xmlns:a16="http://schemas.microsoft.com/office/drawing/2014/main" id="{00000000-0008-0000-0000-00002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8" name="Line 1017">
          <a:extLst>
            <a:ext uri="{FF2B5EF4-FFF2-40B4-BE49-F238E27FC236}">
              <a16:creationId xmlns:a16="http://schemas.microsoft.com/office/drawing/2014/main" id="{00000000-0008-0000-0000-00002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69" name="Line 1018">
          <a:extLst>
            <a:ext uri="{FF2B5EF4-FFF2-40B4-BE49-F238E27FC236}">
              <a16:creationId xmlns:a16="http://schemas.microsoft.com/office/drawing/2014/main" id="{00000000-0008-0000-0000-00002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0" name="Line 1019">
          <a:extLst>
            <a:ext uri="{FF2B5EF4-FFF2-40B4-BE49-F238E27FC236}">
              <a16:creationId xmlns:a16="http://schemas.microsoft.com/office/drawing/2014/main" id="{00000000-0008-0000-0000-00002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1" name="Line 1020">
          <a:extLst>
            <a:ext uri="{FF2B5EF4-FFF2-40B4-BE49-F238E27FC236}">
              <a16:creationId xmlns:a16="http://schemas.microsoft.com/office/drawing/2014/main" id="{00000000-0008-0000-0000-00002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2" name="Line 1021">
          <a:extLst>
            <a:ext uri="{FF2B5EF4-FFF2-40B4-BE49-F238E27FC236}">
              <a16:creationId xmlns:a16="http://schemas.microsoft.com/office/drawing/2014/main" id="{00000000-0008-0000-0000-00002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3" name="Line 1022">
          <a:extLst>
            <a:ext uri="{FF2B5EF4-FFF2-40B4-BE49-F238E27FC236}">
              <a16:creationId xmlns:a16="http://schemas.microsoft.com/office/drawing/2014/main" id="{00000000-0008-0000-0000-00002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4" name="Line 1023">
          <a:extLst>
            <a:ext uri="{FF2B5EF4-FFF2-40B4-BE49-F238E27FC236}">
              <a16:creationId xmlns:a16="http://schemas.microsoft.com/office/drawing/2014/main" id="{00000000-0008-0000-0000-00002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5" name="Line 1024">
          <a:extLst>
            <a:ext uri="{FF2B5EF4-FFF2-40B4-BE49-F238E27FC236}">
              <a16:creationId xmlns:a16="http://schemas.microsoft.com/office/drawing/2014/main" id="{00000000-0008-0000-0000-00002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6" name="Line 1025">
          <a:extLst>
            <a:ext uri="{FF2B5EF4-FFF2-40B4-BE49-F238E27FC236}">
              <a16:creationId xmlns:a16="http://schemas.microsoft.com/office/drawing/2014/main" id="{00000000-0008-0000-0000-00002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7" name="Line 1026">
          <a:extLst>
            <a:ext uri="{FF2B5EF4-FFF2-40B4-BE49-F238E27FC236}">
              <a16:creationId xmlns:a16="http://schemas.microsoft.com/office/drawing/2014/main" id="{00000000-0008-0000-0000-00002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8" name="Line 1027">
          <a:extLst>
            <a:ext uri="{FF2B5EF4-FFF2-40B4-BE49-F238E27FC236}">
              <a16:creationId xmlns:a16="http://schemas.microsoft.com/office/drawing/2014/main" id="{00000000-0008-0000-0000-00002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79" name="Line 1028">
          <a:extLst>
            <a:ext uri="{FF2B5EF4-FFF2-40B4-BE49-F238E27FC236}">
              <a16:creationId xmlns:a16="http://schemas.microsoft.com/office/drawing/2014/main" id="{00000000-0008-0000-0000-00002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0" name="Line 1029">
          <a:extLst>
            <a:ext uri="{FF2B5EF4-FFF2-40B4-BE49-F238E27FC236}">
              <a16:creationId xmlns:a16="http://schemas.microsoft.com/office/drawing/2014/main" id="{00000000-0008-0000-0000-00003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1" name="Line 1030">
          <a:extLst>
            <a:ext uri="{FF2B5EF4-FFF2-40B4-BE49-F238E27FC236}">
              <a16:creationId xmlns:a16="http://schemas.microsoft.com/office/drawing/2014/main" id="{00000000-0008-0000-0000-00003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2" name="Line 1031">
          <a:extLst>
            <a:ext uri="{FF2B5EF4-FFF2-40B4-BE49-F238E27FC236}">
              <a16:creationId xmlns:a16="http://schemas.microsoft.com/office/drawing/2014/main" id="{00000000-0008-0000-0000-00003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3" name="Line 1032">
          <a:extLst>
            <a:ext uri="{FF2B5EF4-FFF2-40B4-BE49-F238E27FC236}">
              <a16:creationId xmlns:a16="http://schemas.microsoft.com/office/drawing/2014/main" id="{00000000-0008-0000-0000-00003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4" name="Line 1033">
          <a:extLst>
            <a:ext uri="{FF2B5EF4-FFF2-40B4-BE49-F238E27FC236}">
              <a16:creationId xmlns:a16="http://schemas.microsoft.com/office/drawing/2014/main" id="{00000000-0008-0000-0000-00003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5" name="Line 1034">
          <a:extLst>
            <a:ext uri="{FF2B5EF4-FFF2-40B4-BE49-F238E27FC236}">
              <a16:creationId xmlns:a16="http://schemas.microsoft.com/office/drawing/2014/main" id="{00000000-0008-0000-0000-00003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6" name="Line 1035">
          <a:extLst>
            <a:ext uri="{FF2B5EF4-FFF2-40B4-BE49-F238E27FC236}">
              <a16:creationId xmlns:a16="http://schemas.microsoft.com/office/drawing/2014/main" id="{00000000-0008-0000-0000-00003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7" name="Line 1036">
          <a:extLst>
            <a:ext uri="{FF2B5EF4-FFF2-40B4-BE49-F238E27FC236}">
              <a16:creationId xmlns:a16="http://schemas.microsoft.com/office/drawing/2014/main" id="{00000000-0008-0000-0000-00003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8" name="Line 1037">
          <a:extLst>
            <a:ext uri="{FF2B5EF4-FFF2-40B4-BE49-F238E27FC236}">
              <a16:creationId xmlns:a16="http://schemas.microsoft.com/office/drawing/2014/main" id="{00000000-0008-0000-0000-00003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89" name="Line 1038">
          <a:extLst>
            <a:ext uri="{FF2B5EF4-FFF2-40B4-BE49-F238E27FC236}">
              <a16:creationId xmlns:a16="http://schemas.microsoft.com/office/drawing/2014/main" id="{00000000-0008-0000-0000-00003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0" name="Line 1039">
          <a:extLst>
            <a:ext uri="{FF2B5EF4-FFF2-40B4-BE49-F238E27FC236}">
              <a16:creationId xmlns:a16="http://schemas.microsoft.com/office/drawing/2014/main" id="{00000000-0008-0000-0000-00003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1" name="Line 1040">
          <a:extLst>
            <a:ext uri="{FF2B5EF4-FFF2-40B4-BE49-F238E27FC236}">
              <a16:creationId xmlns:a16="http://schemas.microsoft.com/office/drawing/2014/main" id="{00000000-0008-0000-0000-00003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2" name="Line 1041">
          <a:extLst>
            <a:ext uri="{FF2B5EF4-FFF2-40B4-BE49-F238E27FC236}">
              <a16:creationId xmlns:a16="http://schemas.microsoft.com/office/drawing/2014/main" id="{00000000-0008-0000-0000-00003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3" name="Line 1042">
          <a:extLst>
            <a:ext uri="{FF2B5EF4-FFF2-40B4-BE49-F238E27FC236}">
              <a16:creationId xmlns:a16="http://schemas.microsoft.com/office/drawing/2014/main" id="{00000000-0008-0000-0000-00003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4" name="Line 1043">
          <a:extLst>
            <a:ext uri="{FF2B5EF4-FFF2-40B4-BE49-F238E27FC236}">
              <a16:creationId xmlns:a16="http://schemas.microsoft.com/office/drawing/2014/main" id="{00000000-0008-0000-0000-00003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5" name="Line 1044">
          <a:extLst>
            <a:ext uri="{FF2B5EF4-FFF2-40B4-BE49-F238E27FC236}">
              <a16:creationId xmlns:a16="http://schemas.microsoft.com/office/drawing/2014/main" id="{00000000-0008-0000-0000-00003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6" name="Line 1045">
          <a:extLst>
            <a:ext uri="{FF2B5EF4-FFF2-40B4-BE49-F238E27FC236}">
              <a16:creationId xmlns:a16="http://schemas.microsoft.com/office/drawing/2014/main" id="{00000000-0008-0000-0000-00004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7" name="Line 1046">
          <a:extLst>
            <a:ext uri="{FF2B5EF4-FFF2-40B4-BE49-F238E27FC236}">
              <a16:creationId xmlns:a16="http://schemas.microsoft.com/office/drawing/2014/main" id="{00000000-0008-0000-0000-00004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8" name="Line 1047">
          <a:extLst>
            <a:ext uri="{FF2B5EF4-FFF2-40B4-BE49-F238E27FC236}">
              <a16:creationId xmlns:a16="http://schemas.microsoft.com/office/drawing/2014/main" id="{00000000-0008-0000-0000-00004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499" name="Line 1048">
          <a:extLst>
            <a:ext uri="{FF2B5EF4-FFF2-40B4-BE49-F238E27FC236}">
              <a16:creationId xmlns:a16="http://schemas.microsoft.com/office/drawing/2014/main" id="{00000000-0008-0000-0000-00004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0" name="Line 1049">
          <a:extLst>
            <a:ext uri="{FF2B5EF4-FFF2-40B4-BE49-F238E27FC236}">
              <a16:creationId xmlns:a16="http://schemas.microsoft.com/office/drawing/2014/main" id="{00000000-0008-0000-0000-00004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1" name="Line 1050">
          <a:extLst>
            <a:ext uri="{FF2B5EF4-FFF2-40B4-BE49-F238E27FC236}">
              <a16:creationId xmlns:a16="http://schemas.microsoft.com/office/drawing/2014/main" id="{00000000-0008-0000-0000-00004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2" name="Line 1051">
          <a:extLst>
            <a:ext uri="{FF2B5EF4-FFF2-40B4-BE49-F238E27FC236}">
              <a16:creationId xmlns:a16="http://schemas.microsoft.com/office/drawing/2014/main" id="{00000000-0008-0000-0000-00004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3" name="Line 1052">
          <a:extLst>
            <a:ext uri="{FF2B5EF4-FFF2-40B4-BE49-F238E27FC236}">
              <a16:creationId xmlns:a16="http://schemas.microsoft.com/office/drawing/2014/main" id="{00000000-0008-0000-0000-00004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4" name="Line 1053">
          <a:extLst>
            <a:ext uri="{FF2B5EF4-FFF2-40B4-BE49-F238E27FC236}">
              <a16:creationId xmlns:a16="http://schemas.microsoft.com/office/drawing/2014/main" id="{00000000-0008-0000-0000-00004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5" name="Line 1054">
          <a:extLst>
            <a:ext uri="{FF2B5EF4-FFF2-40B4-BE49-F238E27FC236}">
              <a16:creationId xmlns:a16="http://schemas.microsoft.com/office/drawing/2014/main" id="{00000000-0008-0000-0000-00004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6" name="Line 1055">
          <a:extLst>
            <a:ext uri="{FF2B5EF4-FFF2-40B4-BE49-F238E27FC236}">
              <a16:creationId xmlns:a16="http://schemas.microsoft.com/office/drawing/2014/main" id="{00000000-0008-0000-0000-00004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7" name="Line 1056">
          <a:extLst>
            <a:ext uri="{FF2B5EF4-FFF2-40B4-BE49-F238E27FC236}">
              <a16:creationId xmlns:a16="http://schemas.microsoft.com/office/drawing/2014/main" id="{00000000-0008-0000-0000-00004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8" name="Line 1057">
          <a:extLst>
            <a:ext uri="{FF2B5EF4-FFF2-40B4-BE49-F238E27FC236}">
              <a16:creationId xmlns:a16="http://schemas.microsoft.com/office/drawing/2014/main" id="{00000000-0008-0000-0000-00004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09" name="Line 1058">
          <a:extLst>
            <a:ext uri="{FF2B5EF4-FFF2-40B4-BE49-F238E27FC236}">
              <a16:creationId xmlns:a16="http://schemas.microsoft.com/office/drawing/2014/main" id="{00000000-0008-0000-0000-00004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0" name="Line 1059">
          <a:extLst>
            <a:ext uri="{FF2B5EF4-FFF2-40B4-BE49-F238E27FC236}">
              <a16:creationId xmlns:a16="http://schemas.microsoft.com/office/drawing/2014/main" id="{00000000-0008-0000-0000-00004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1" name="Line 1060">
          <a:extLst>
            <a:ext uri="{FF2B5EF4-FFF2-40B4-BE49-F238E27FC236}">
              <a16:creationId xmlns:a16="http://schemas.microsoft.com/office/drawing/2014/main" id="{00000000-0008-0000-0000-00004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2" name="Line 1061">
          <a:extLst>
            <a:ext uri="{FF2B5EF4-FFF2-40B4-BE49-F238E27FC236}">
              <a16:creationId xmlns:a16="http://schemas.microsoft.com/office/drawing/2014/main" id="{00000000-0008-0000-0000-00005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3" name="Line 1062">
          <a:extLst>
            <a:ext uri="{FF2B5EF4-FFF2-40B4-BE49-F238E27FC236}">
              <a16:creationId xmlns:a16="http://schemas.microsoft.com/office/drawing/2014/main" id="{00000000-0008-0000-0000-00005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4" name="Line 1063">
          <a:extLst>
            <a:ext uri="{FF2B5EF4-FFF2-40B4-BE49-F238E27FC236}">
              <a16:creationId xmlns:a16="http://schemas.microsoft.com/office/drawing/2014/main" id="{00000000-0008-0000-0000-00005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5" name="Line 1064">
          <a:extLst>
            <a:ext uri="{FF2B5EF4-FFF2-40B4-BE49-F238E27FC236}">
              <a16:creationId xmlns:a16="http://schemas.microsoft.com/office/drawing/2014/main" id="{00000000-0008-0000-0000-00005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6" name="Line 1065">
          <a:extLst>
            <a:ext uri="{FF2B5EF4-FFF2-40B4-BE49-F238E27FC236}">
              <a16:creationId xmlns:a16="http://schemas.microsoft.com/office/drawing/2014/main" id="{00000000-0008-0000-0000-00005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7" name="Line 1066">
          <a:extLst>
            <a:ext uri="{FF2B5EF4-FFF2-40B4-BE49-F238E27FC236}">
              <a16:creationId xmlns:a16="http://schemas.microsoft.com/office/drawing/2014/main" id="{00000000-0008-0000-0000-00005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8" name="Line 1067">
          <a:extLst>
            <a:ext uri="{FF2B5EF4-FFF2-40B4-BE49-F238E27FC236}">
              <a16:creationId xmlns:a16="http://schemas.microsoft.com/office/drawing/2014/main" id="{00000000-0008-0000-0000-00005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19" name="Line 1068">
          <a:extLst>
            <a:ext uri="{FF2B5EF4-FFF2-40B4-BE49-F238E27FC236}">
              <a16:creationId xmlns:a16="http://schemas.microsoft.com/office/drawing/2014/main" id="{00000000-0008-0000-0000-00005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0" name="Line 1069">
          <a:extLst>
            <a:ext uri="{FF2B5EF4-FFF2-40B4-BE49-F238E27FC236}">
              <a16:creationId xmlns:a16="http://schemas.microsoft.com/office/drawing/2014/main" id="{00000000-0008-0000-0000-00005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1" name="Line 1070">
          <a:extLst>
            <a:ext uri="{FF2B5EF4-FFF2-40B4-BE49-F238E27FC236}">
              <a16:creationId xmlns:a16="http://schemas.microsoft.com/office/drawing/2014/main" id="{00000000-0008-0000-0000-00005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2" name="Line 1071">
          <a:extLst>
            <a:ext uri="{FF2B5EF4-FFF2-40B4-BE49-F238E27FC236}">
              <a16:creationId xmlns:a16="http://schemas.microsoft.com/office/drawing/2014/main" id="{00000000-0008-0000-0000-00005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3" name="Line 1072">
          <a:extLst>
            <a:ext uri="{FF2B5EF4-FFF2-40B4-BE49-F238E27FC236}">
              <a16:creationId xmlns:a16="http://schemas.microsoft.com/office/drawing/2014/main" id="{00000000-0008-0000-0000-00005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4" name="Line 1073">
          <a:extLst>
            <a:ext uri="{FF2B5EF4-FFF2-40B4-BE49-F238E27FC236}">
              <a16:creationId xmlns:a16="http://schemas.microsoft.com/office/drawing/2014/main" id="{00000000-0008-0000-0000-00005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5" name="Line 1074">
          <a:extLst>
            <a:ext uri="{FF2B5EF4-FFF2-40B4-BE49-F238E27FC236}">
              <a16:creationId xmlns:a16="http://schemas.microsoft.com/office/drawing/2014/main" id="{00000000-0008-0000-0000-00005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6" name="Line 1075">
          <a:extLst>
            <a:ext uri="{FF2B5EF4-FFF2-40B4-BE49-F238E27FC236}">
              <a16:creationId xmlns:a16="http://schemas.microsoft.com/office/drawing/2014/main" id="{00000000-0008-0000-0000-00005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7" name="Line 1076">
          <a:extLst>
            <a:ext uri="{FF2B5EF4-FFF2-40B4-BE49-F238E27FC236}">
              <a16:creationId xmlns:a16="http://schemas.microsoft.com/office/drawing/2014/main" id="{00000000-0008-0000-0000-00005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8" name="Line 1077">
          <a:extLst>
            <a:ext uri="{FF2B5EF4-FFF2-40B4-BE49-F238E27FC236}">
              <a16:creationId xmlns:a16="http://schemas.microsoft.com/office/drawing/2014/main" id="{00000000-0008-0000-0000-00006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29" name="Line 1078">
          <a:extLst>
            <a:ext uri="{FF2B5EF4-FFF2-40B4-BE49-F238E27FC236}">
              <a16:creationId xmlns:a16="http://schemas.microsoft.com/office/drawing/2014/main" id="{00000000-0008-0000-0000-00006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0" name="Line 1079">
          <a:extLst>
            <a:ext uri="{FF2B5EF4-FFF2-40B4-BE49-F238E27FC236}">
              <a16:creationId xmlns:a16="http://schemas.microsoft.com/office/drawing/2014/main" id="{00000000-0008-0000-0000-00006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1" name="Line 1080">
          <a:extLst>
            <a:ext uri="{FF2B5EF4-FFF2-40B4-BE49-F238E27FC236}">
              <a16:creationId xmlns:a16="http://schemas.microsoft.com/office/drawing/2014/main" id="{00000000-0008-0000-0000-00006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2" name="Line 1081">
          <a:extLst>
            <a:ext uri="{FF2B5EF4-FFF2-40B4-BE49-F238E27FC236}">
              <a16:creationId xmlns:a16="http://schemas.microsoft.com/office/drawing/2014/main" id="{00000000-0008-0000-0000-00006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3" name="Line 1082">
          <a:extLst>
            <a:ext uri="{FF2B5EF4-FFF2-40B4-BE49-F238E27FC236}">
              <a16:creationId xmlns:a16="http://schemas.microsoft.com/office/drawing/2014/main" id="{00000000-0008-0000-0000-00006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4" name="Line 1083">
          <a:extLst>
            <a:ext uri="{FF2B5EF4-FFF2-40B4-BE49-F238E27FC236}">
              <a16:creationId xmlns:a16="http://schemas.microsoft.com/office/drawing/2014/main" id="{00000000-0008-0000-0000-00006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5" name="Line 1084">
          <a:extLst>
            <a:ext uri="{FF2B5EF4-FFF2-40B4-BE49-F238E27FC236}">
              <a16:creationId xmlns:a16="http://schemas.microsoft.com/office/drawing/2014/main" id="{00000000-0008-0000-0000-00006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6" name="Line 1085">
          <a:extLst>
            <a:ext uri="{FF2B5EF4-FFF2-40B4-BE49-F238E27FC236}">
              <a16:creationId xmlns:a16="http://schemas.microsoft.com/office/drawing/2014/main" id="{00000000-0008-0000-0000-00006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7" name="Line 1086">
          <a:extLst>
            <a:ext uri="{FF2B5EF4-FFF2-40B4-BE49-F238E27FC236}">
              <a16:creationId xmlns:a16="http://schemas.microsoft.com/office/drawing/2014/main" id="{00000000-0008-0000-0000-00006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8" name="Line 1087">
          <a:extLst>
            <a:ext uri="{FF2B5EF4-FFF2-40B4-BE49-F238E27FC236}">
              <a16:creationId xmlns:a16="http://schemas.microsoft.com/office/drawing/2014/main" id="{00000000-0008-0000-0000-00006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39" name="Line 1088">
          <a:extLst>
            <a:ext uri="{FF2B5EF4-FFF2-40B4-BE49-F238E27FC236}">
              <a16:creationId xmlns:a16="http://schemas.microsoft.com/office/drawing/2014/main" id="{00000000-0008-0000-0000-00006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0" name="Line 1089">
          <a:extLst>
            <a:ext uri="{FF2B5EF4-FFF2-40B4-BE49-F238E27FC236}">
              <a16:creationId xmlns:a16="http://schemas.microsoft.com/office/drawing/2014/main" id="{00000000-0008-0000-0000-00006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1" name="Line 1090">
          <a:extLst>
            <a:ext uri="{FF2B5EF4-FFF2-40B4-BE49-F238E27FC236}">
              <a16:creationId xmlns:a16="http://schemas.microsoft.com/office/drawing/2014/main" id="{00000000-0008-0000-0000-00006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2" name="Line 1091">
          <a:extLst>
            <a:ext uri="{FF2B5EF4-FFF2-40B4-BE49-F238E27FC236}">
              <a16:creationId xmlns:a16="http://schemas.microsoft.com/office/drawing/2014/main" id="{00000000-0008-0000-0000-00006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3" name="Line 1092">
          <a:extLst>
            <a:ext uri="{FF2B5EF4-FFF2-40B4-BE49-F238E27FC236}">
              <a16:creationId xmlns:a16="http://schemas.microsoft.com/office/drawing/2014/main" id="{00000000-0008-0000-0000-00006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4" name="Line 1093">
          <a:extLst>
            <a:ext uri="{FF2B5EF4-FFF2-40B4-BE49-F238E27FC236}">
              <a16:creationId xmlns:a16="http://schemas.microsoft.com/office/drawing/2014/main" id="{00000000-0008-0000-0000-00007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5" name="Line 1094">
          <a:extLst>
            <a:ext uri="{FF2B5EF4-FFF2-40B4-BE49-F238E27FC236}">
              <a16:creationId xmlns:a16="http://schemas.microsoft.com/office/drawing/2014/main" id="{00000000-0008-0000-0000-00007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6" name="Line 1095">
          <a:extLst>
            <a:ext uri="{FF2B5EF4-FFF2-40B4-BE49-F238E27FC236}">
              <a16:creationId xmlns:a16="http://schemas.microsoft.com/office/drawing/2014/main" id="{00000000-0008-0000-0000-00007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7" name="Line 1096">
          <a:extLst>
            <a:ext uri="{FF2B5EF4-FFF2-40B4-BE49-F238E27FC236}">
              <a16:creationId xmlns:a16="http://schemas.microsoft.com/office/drawing/2014/main" id="{00000000-0008-0000-0000-00007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8" name="Line 1097">
          <a:extLst>
            <a:ext uri="{FF2B5EF4-FFF2-40B4-BE49-F238E27FC236}">
              <a16:creationId xmlns:a16="http://schemas.microsoft.com/office/drawing/2014/main" id="{00000000-0008-0000-0000-00007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49" name="Line 1098">
          <a:extLst>
            <a:ext uri="{FF2B5EF4-FFF2-40B4-BE49-F238E27FC236}">
              <a16:creationId xmlns:a16="http://schemas.microsoft.com/office/drawing/2014/main" id="{00000000-0008-0000-0000-00007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0" name="Line 1099">
          <a:extLst>
            <a:ext uri="{FF2B5EF4-FFF2-40B4-BE49-F238E27FC236}">
              <a16:creationId xmlns:a16="http://schemas.microsoft.com/office/drawing/2014/main" id="{00000000-0008-0000-0000-00007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1" name="Line 1100">
          <a:extLst>
            <a:ext uri="{FF2B5EF4-FFF2-40B4-BE49-F238E27FC236}">
              <a16:creationId xmlns:a16="http://schemas.microsoft.com/office/drawing/2014/main" id="{00000000-0008-0000-0000-00007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2" name="Line 1101">
          <a:extLst>
            <a:ext uri="{FF2B5EF4-FFF2-40B4-BE49-F238E27FC236}">
              <a16:creationId xmlns:a16="http://schemas.microsoft.com/office/drawing/2014/main" id="{00000000-0008-0000-0000-00007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3" name="Line 1102">
          <a:extLst>
            <a:ext uri="{FF2B5EF4-FFF2-40B4-BE49-F238E27FC236}">
              <a16:creationId xmlns:a16="http://schemas.microsoft.com/office/drawing/2014/main" id="{00000000-0008-0000-0000-00007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4" name="Line 1103">
          <a:extLst>
            <a:ext uri="{FF2B5EF4-FFF2-40B4-BE49-F238E27FC236}">
              <a16:creationId xmlns:a16="http://schemas.microsoft.com/office/drawing/2014/main" id="{00000000-0008-0000-0000-00007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5" name="Line 1104">
          <a:extLst>
            <a:ext uri="{FF2B5EF4-FFF2-40B4-BE49-F238E27FC236}">
              <a16:creationId xmlns:a16="http://schemas.microsoft.com/office/drawing/2014/main" id="{00000000-0008-0000-0000-00007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6" name="Line 1105">
          <a:extLst>
            <a:ext uri="{FF2B5EF4-FFF2-40B4-BE49-F238E27FC236}">
              <a16:creationId xmlns:a16="http://schemas.microsoft.com/office/drawing/2014/main" id="{00000000-0008-0000-0000-00007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7" name="Line 1106">
          <a:extLst>
            <a:ext uri="{FF2B5EF4-FFF2-40B4-BE49-F238E27FC236}">
              <a16:creationId xmlns:a16="http://schemas.microsoft.com/office/drawing/2014/main" id="{00000000-0008-0000-0000-00007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8" name="Line 1107">
          <a:extLst>
            <a:ext uri="{FF2B5EF4-FFF2-40B4-BE49-F238E27FC236}">
              <a16:creationId xmlns:a16="http://schemas.microsoft.com/office/drawing/2014/main" id="{00000000-0008-0000-0000-00007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59" name="Line 1108">
          <a:extLst>
            <a:ext uri="{FF2B5EF4-FFF2-40B4-BE49-F238E27FC236}">
              <a16:creationId xmlns:a16="http://schemas.microsoft.com/office/drawing/2014/main" id="{00000000-0008-0000-0000-00007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0" name="Line 1109">
          <a:extLst>
            <a:ext uri="{FF2B5EF4-FFF2-40B4-BE49-F238E27FC236}">
              <a16:creationId xmlns:a16="http://schemas.microsoft.com/office/drawing/2014/main" id="{00000000-0008-0000-0000-00008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1" name="Line 1110">
          <a:extLst>
            <a:ext uri="{FF2B5EF4-FFF2-40B4-BE49-F238E27FC236}">
              <a16:creationId xmlns:a16="http://schemas.microsoft.com/office/drawing/2014/main" id="{00000000-0008-0000-0000-00008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2" name="Line 1111">
          <a:extLst>
            <a:ext uri="{FF2B5EF4-FFF2-40B4-BE49-F238E27FC236}">
              <a16:creationId xmlns:a16="http://schemas.microsoft.com/office/drawing/2014/main" id="{00000000-0008-0000-0000-00008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3" name="Line 1112">
          <a:extLst>
            <a:ext uri="{FF2B5EF4-FFF2-40B4-BE49-F238E27FC236}">
              <a16:creationId xmlns:a16="http://schemas.microsoft.com/office/drawing/2014/main" id="{00000000-0008-0000-0000-00008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4" name="Line 1113">
          <a:extLst>
            <a:ext uri="{FF2B5EF4-FFF2-40B4-BE49-F238E27FC236}">
              <a16:creationId xmlns:a16="http://schemas.microsoft.com/office/drawing/2014/main" id="{00000000-0008-0000-0000-00008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5" name="Line 1114">
          <a:extLst>
            <a:ext uri="{FF2B5EF4-FFF2-40B4-BE49-F238E27FC236}">
              <a16:creationId xmlns:a16="http://schemas.microsoft.com/office/drawing/2014/main" id="{00000000-0008-0000-0000-00008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6" name="Line 1115">
          <a:extLst>
            <a:ext uri="{FF2B5EF4-FFF2-40B4-BE49-F238E27FC236}">
              <a16:creationId xmlns:a16="http://schemas.microsoft.com/office/drawing/2014/main" id="{00000000-0008-0000-0000-00008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7" name="Line 1116">
          <a:extLst>
            <a:ext uri="{FF2B5EF4-FFF2-40B4-BE49-F238E27FC236}">
              <a16:creationId xmlns:a16="http://schemas.microsoft.com/office/drawing/2014/main" id="{00000000-0008-0000-0000-00008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8" name="Line 1117">
          <a:extLst>
            <a:ext uri="{FF2B5EF4-FFF2-40B4-BE49-F238E27FC236}">
              <a16:creationId xmlns:a16="http://schemas.microsoft.com/office/drawing/2014/main" id="{00000000-0008-0000-0000-00008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69" name="Line 1118">
          <a:extLst>
            <a:ext uri="{FF2B5EF4-FFF2-40B4-BE49-F238E27FC236}">
              <a16:creationId xmlns:a16="http://schemas.microsoft.com/office/drawing/2014/main" id="{00000000-0008-0000-0000-00008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0" name="Line 1119">
          <a:extLst>
            <a:ext uri="{FF2B5EF4-FFF2-40B4-BE49-F238E27FC236}">
              <a16:creationId xmlns:a16="http://schemas.microsoft.com/office/drawing/2014/main" id="{00000000-0008-0000-0000-00008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1" name="Line 1120">
          <a:extLst>
            <a:ext uri="{FF2B5EF4-FFF2-40B4-BE49-F238E27FC236}">
              <a16:creationId xmlns:a16="http://schemas.microsoft.com/office/drawing/2014/main" id="{00000000-0008-0000-0000-00008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2" name="Line 1121">
          <a:extLst>
            <a:ext uri="{FF2B5EF4-FFF2-40B4-BE49-F238E27FC236}">
              <a16:creationId xmlns:a16="http://schemas.microsoft.com/office/drawing/2014/main" id="{00000000-0008-0000-0000-00008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3" name="Line 1122">
          <a:extLst>
            <a:ext uri="{FF2B5EF4-FFF2-40B4-BE49-F238E27FC236}">
              <a16:creationId xmlns:a16="http://schemas.microsoft.com/office/drawing/2014/main" id="{00000000-0008-0000-0000-00008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4" name="Line 1123">
          <a:extLst>
            <a:ext uri="{FF2B5EF4-FFF2-40B4-BE49-F238E27FC236}">
              <a16:creationId xmlns:a16="http://schemas.microsoft.com/office/drawing/2014/main" id="{00000000-0008-0000-0000-00008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5" name="Line 1124">
          <a:extLst>
            <a:ext uri="{FF2B5EF4-FFF2-40B4-BE49-F238E27FC236}">
              <a16:creationId xmlns:a16="http://schemas.microsoft.com/office/drawing/2014/main" id="{00000000-0008-0000-0000-00008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6" name="Line 1125">
          <a:extLst>
            <a:ext uri="{FF2B5EF4-FFF2-40B4-BE49-F238E27FC236}">
              <a16:creationId xmlns:a16="http://schemas.microsoft.com/office/drawing/2014/main" id="{00000000-0008-0000-0000-00009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7" name="Line 1126">
          <a:extLst>
            <a:ext uri="{FF2B5EF4-FFF2-40B4-BE49-F238E27FC236}">
              <a16:creationId xmlns:a16="http://schemas.microsoft.com/office/drawing/2014/main" id="{00000000-0008-0000-0000-00009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8" name="Line 1127">
          <a:extLst>
            <a:ext uri="{FF2B5EF4-FFF2-40B4-BE49-F238E27FC236}">
              <a16:creationId xmlns:a16="http://schemas.microsoft.com/office/drawing/2014/main" id="{00000000-0008-0000-0000-00009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79" name="AutoShape 1128">
          <a:extLst>
            <a:ext uri="{FF2B5EF4-FFF2-40B4-BE49-F238E27FC236}">
              <a16:creationId xmlns:a16="http://schemas.microsoft.com/office/drawing/2014/main" id="{00000000-0008-0000-0000-00009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0" name="AutoShape 1129">
          <a:extLst>
            <a:ext uri="{FF2B5EF4-FFF2-40B4-BE49-F238E27FC236}">
              <a16:creationId xmlns:a16="http://schemas.microsoft.com/office/drawing/2014/main" id="{00000000-0008-0000-0000-00009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1" name="AutoShape 1130">
          <a:extLst>
            <a:ext uri="{FF2B5EF4-FFF2-40B4-BE49-F238E27FC236}">
              <a16:creationId xmlns:a16="http://schemas.microsoft.com/office/drawing/2014/main" id="{00000000-0008-0000-0000-00009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2" name="AutoShape 1131">
          <a:extLst>
            <a:ext uri="{FF2B5EF4-FFF2-40B4-BE49-F238E27FC236}">
              <a16:creationId xmlns:a16="http://schemas.microsoft.com/office/drawing/2014/main" id="{00000000-0008-0000-0000-00009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3" name="AutoShape 1132">
          <a:extLst>
            <a:ext uri="{FF2B5EF4-FFF2-40B4-BE49-F238E27FC236}">
              <a16:creationId xmlns:a16="http://schemas.microsoft.com/office/drawing/2014/main" id="{00000000-0008-0000-0000-00009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4" name="AutoShape 1133">
          <a:extLst>
            <a:ext uri="{FF2B5EF4-FFF2-40B4-BE49-F238E27FC236}">
              <a16:creationId xmlns:a16="http://schemas.microsoft.com/office/drawing/2014/main" id="{00000000-0008-0000-0000-00009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5" name="AutoShape 1134">
          <a:extLst>
            <a:ext uri="{FF2B5EF4-FFF2-40B4-BE49-F238E27FC236}">
              <a16:creationId xmlns:a16="http://schemas.microsoft.com/office/drawing/2014/main" id="{00000000-0008-0000-0000-00009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6" name="AutoShape 1135">
          <a:extLst>
            <a:ext uri="{FF2B5EF4-FFF2-40B4-BE49-F238E27FC236}">
              <a16:creationId xmlns:a16="http://schemas.microsoft.com/office/drawing/2014/main" id="{00000000-0008-0000-0000-00009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7" name="AutoShape 1136">
          <a:extLst>
            <a:ext uri="{FF2B5EF4-FFF2-40B4-BE49-F238E27FC236}">
              <a16:creationId xmlns:a16="http://schemas.microsoft.com/office/drawing/2014/main" id="{00000000-0008-0000-0000-00009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8" name="AutoShape 1137">
          <a:extLst>
            <a:ext uri="{FF2B5EF4-FFF2-40B4-BE49-F238E27FC236}">
              <a16:creationId xmlns:a16="http://schemas.microsoft.com/office/drawing/2014/main" id="{00000000-0008-0000-0000-00009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89" name="AutoShape 1138">
          <a:extLst>
            <a:ext uri="{FF2B5EF4-FFF2-40B4-BE49-F238E27FC236}">
              <a16:creationId xmlns:a16="http://schemas.microsoft.com/office/drawing/2014/main" id="{00000000-0008-0000-0000-00009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0" name="AutoShape 1139">
          <a:extLst>
            <a:ext uri="{FF2B5EF4-FFF2-40B4-BE49-F238E27FC236}">
              <a16:creationId xmlns:a16="http://schemas.microsoft.com/office/drawing/2014/main" id="{00000000-0008-0000-0000-00009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1" name="AutoShape 1140">
          <a:extLst>
            <a:ext uri="{FF2B5EF4-FFF2-40B4-BE49-F238E27FC236}">
              <a16:creationId xmlns:a16="http://schemas.microsoft.com/office/drawing/2014/main" id="{00000000-0008-0000-0000-00009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2" name="AutoShape 1141">
          <a:extLst>
            <a:ext uri="{FF2B5EF4-FFF2-40B4-BE49-F238E27FC236}">
              <a16:creationId xmlns:a16="http://schemas.microsoft.com/office/drawing/2014/main" id="{00000000-0008-0000-0000-0000A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3" name="AutoShape 1142">
          <a:extLst>
            <a:ext uri="{FF2B5EF4-FFF2-40B4-BE49-F238E27FC236}">
              <a16:creationId xmlns:a16="http://schemas.microsoft.com/office/drawing/2014/main" id="{00000000-0008-0000-0000-0000A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4" name="AutoShape 1143">
          <a:extLst>
            <a:ext uri="{FF2B5EF4-FFF2-40B4-BE49-F238E27FC236}">
              <a16:creationId xmlns:a16="http://schemas.microsoft.com/office/drawing/2014/main" id="{00000000-0008-0000-0000-0000A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5" name="AutoShape 1144">
          <a:extLst>
            <a:ext uri="{FF2B5EF4-FFF2-40B4-BE49-F238E27FC236}">
              <a16:creationId xmlns:a16="http://schemas.microsoft.com/office/drawing/2014/main" id="{00000000-0008-0000-0000-0000A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6" name="AutoShape 1145">
          <a:extLst>
            <a:ext uri="{FF2B5EF4-FFF2-40B4-BE49-F238E27FC236}">
              <a16:creationId xmlns:a16="http://schemas.microsoft.com/office/drawing/2014/main" id="{00000000-0008-0000-0000-0000A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7" name="AutoShape 1146">
          <a:extLst>
            <a:ext uri="{FF2B5EF4-FFF2-40B4-BE49-F238E27FC236}">
              <a16:creationId xmlns:a16="http://schemas.microsoft.com/office/drawing/2014/main" id="{00000000-0008-0000-0000-0000A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8" name="AutoShape 1147">
          <a:extLst>
            <a:ext uri="{FF2B5EF4-FFF2-40B4-BE49-F238E27FC236}">
              <a16:creationId xmlns:a16="http://schemas.microsoft.com/office/drawing/2014/main" id="{00000000-0008-0000-0000-0000A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599" name="AutoShape 1148">
          <a:extLst>
            <a:ext uri="{FF2B5EF4-FFF2-40B4-BE49-F238E27FC236}">
              <a16:creationId xmlns:a16="http://schemas.microsoft.com/office/drawing/2014/main" id="{00000000-0008-0000-0000-0000A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0" name="AutoShape 1149">
          <a:extLst>
            <a:ext uri="{FF2B5EF4-FFF2-40B4-BE49-F238E27FC236}">
              <a16:creationId xmlns:a16="http://schemas.microsoft.com/office/drawing/2014/main" id="{00000000-0008-0000-0000-0000A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1" name="AutoShape 1150">
          <a:extLst>
            <a:ext uri="{FF2B5EF4-FFF2-40B4-BE49-F238E27FC236}">
              <a16:creationId xmlns:a16="http://schemas.microsoft.com/office/drawing/2014/main" id="{00000000-0008-0000-0000-0000A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2" name="AutoShape 1151">
          <a:extLst>
            <a:ext uri="{FF2B5EF4-FFF2-40B4-BE49-F238E27FC236}">
              <a16:creationId xmlns:a16="http://schemas.microsoft.com/office/drawing/2014/main" id="{00000000-0008-0000-0000-0000A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3" name="AutoShape 1152">
          <a:extLst>
            <a:ext uri="{FF2B5EF4-FFF2-40B4-BE49-F238E27FC236}">
              <a16:creationId xmlns:a16="http://schemas.microsoft.com/office/drawing/2014/main" id="{00000000-0008-0000-0000-0000A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4" name="AutoShape 1153">
          <a:extLst>
            <a:ext uri="{FF2B5EF4-FFF2-40B4-BE49-F238E27FC236}">
              <a16:creationId xmlns:a16="http://schemas.microsoft.com/office/drawing/2014/main" id="{00000000-0008-0000-0000-0000A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5" name="AutoShape 1154">
          <a:extLst>
            <a:ext uri="{FF2B5EF4-FFF2-40B4-BE49-F238E27FC236}">
              <a16:creationId xmlns:a16="http://schemas.microsoft.com/office/drawing/2014/main" id="{00000000-0008-0000-0000-0000A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6" name="AutoShape 1155">
          <a:extLst>
            <a:ext uri="{FF2B5EF4-FFF2-40B4-BE49-F238E27FC236}">
              <a16:creationId xmlns:a16="http://schemas.microsoft.com/office/drawing/2014/main" id="{00000000-0008-0000-0000-0000A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7" name="AutoShape 1156">
          <a:extLst>
            <a:ext uri="{FF2B5EF4-FFF2-40B4-BE49-F238E27FC236}">
              <a16:creationId xmlns:a16="http://schemas.microsoft.com/office/drawing/2014/main" id="{00000000-0008-0000-0000-0000A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8" name="AutoShape 1157">
          <a:extLst>
            <a:ext uri="{FF2B5EF4-FFF2-40B4-BE49-F238E27FC236}">
              <a16:creationId xmlns:a16="http://schemas.microsoft.com/office/drawing/2014/main" id="{00000000-0008-0000-0000-0000B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09" name="Line 1160">
          <a:extLst>
            <a:ext uri="{FF2B5EF4-FFF2-40B4-BE49-F238E27FC236}">
              <a16:creationId xmlns:a16="http://schemas.microsoft.com/office/drawing/2014/main" id="{00000000-0008-0000-0000-0000B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0" name="Line 1161">
          <a:extLst>
            <a:ext uri="{FF2B5EF4-FFF2-40B4-BE49-F238E27FC236}">
              <a16:creationId xmlns:a16="http://schemas.microsoft.com/office/drawing/2014/main" id="{00000000-0008-0000-0000-0000B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1" name="Line 1162">
          <a:extLst>
            <a:ext uri="{FF2B5EF4-FFF2-40B4-BE49-F238E27FC236}">
              <a16:creationId xmlns:a16="http://schemas.microsoft.com/office/drawing/2014/main" id="{00000000-0008-0000-0000-0000B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2" name="Line 1163">
          <a:extLst>
            <a:ext uri="{FF2B5EF4-FFF2-40B4-BE49-F238E27FC236}">
              <a16:creationId xmlns:a16="http://schemas.microsoft.com/office/drawing/2014/main" id="{00000000-0008-0000-0000-0000B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3" name="Line 1164">
          <a:extLst>
            <a:ext uri="{FF2B5EF4-FFF2-40B4-BE49-F238E27FC236}">
              <a16:creationId xmlns:a16="http://schemas.microsoft.com/office/drawing/2014/main" id="{00000000-0008-0000-0000-0000B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4" name="Line 1165">
          <a:extLst>
            <a:ext uri="{FF2B5EF4-FFF2-40B4-BE49-F238E27FC236}">
              <a16:creationId xmlns:a16="http://schemas.microsoft.com/office/drawing/2014/main" id="{00000000-0008-0000-0000-0000B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5" name="Line 1166">
          <a:extLst>
            <a:ext uri="{FF2B5EF4-FFF2-40B4-BE49-F238E27FC236}">
              <a16:creationId xmlns:a16="http://schemas.microsoft.com/office/drawing/2014/main" id="{00000000-0008-0000-0000-0000B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6" name="Line 1167">
          <a:extLst>
            <a:ext uri="{FF2B5EF4-FFF2-40B4-BE49-F238E27FC236}">
              <a16:creationId xmlns:a16="http://schemas.microsoft.com/office/drawing/2014/main" id="{00000000-0008-0000-0000-0000B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7" name="Line 1168">
          <a:extLst>
            <a:ext uri="{FF2B5EF4-FFF2-40B4-BE49-F238E27FC236}">
              <a16:creationId xmlns:a16="http://schemas.microsoft.com/office/drawing/2014/main" id="{00000000-0008-0000-0000-0000B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8" name="Line 1169">
          <a:extLst>
            <a:ext uri="{FF2B5EF4-FFF2-40B4-BE49-F238E27FC236}">
              <a16:creationId xmlns:a16="http://schemas.microsoft.com/office/drawing/2014/main" id="{00000000-0008-0000-0000-0000B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19" name="Line 1170">
          <a:extLst>
            <a:ext uri="{FF2B5EF4-FFF2-40B4-BE49-F238E27FC236}">
              <a16:creationId xmlns:a16="http://schemas.microsoft.com/office/drawing/2014/main" id="{00000000-0008-0000-0000-0000B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0" name="Line 1171">
          <a:extLst>
            <a:ext uri="{FF2B5EF4-FFF2-40B4-BE49-F238E27FC236}">
              <a16:creationId xmlns:a16="http://schemas.microsoft.com/office/drawing/2014/main" id="{00000000-0008-0000-0000-0000B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1" name="Line 1172">
          <a:extLst>
            <a:ext uri="{FF2B5EF4-FFF2-40B4-BE49-F238E27FC236}">
              <a16:creationId xmlns:a16="http://schemas.microsoft.com/office/drawing/2014/main" id="{00000000-0008-0000-0000-0000B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2" name="Line 1173">
          <a:extLst>
            <a:ext uri="{FF2B5EF4-FFF2-40B4-BE49-F238E27FC236}">
              <a16:creationId xmlns:a16="http://schemas.microsoft.com/office/drawing/2014/main" id="{00000000-0008-0000-0000-0000B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3" name="Line 1174">
          <a:extLst>
            <a:ext uri="{FF2B5EF4-FFF2-40B4-BE49-F238E27FC236}">
              <a16:creationId xmlns:a16="http://schemas.microsoft.com/office/drawing/2014/main" id="{00000000-0008-0000-0000-0000B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4" name="Line 1175">
          <a:extLst>
            <a:ext uri="{FF2B5EF4-FFF2-40B4-BE49-F238E27FC236}">
              <a16:creationId xmlns:a16="http://schemas.microsoft.com/office/drawing/2014/main" id="{00000000-0008-0000-0000-0000C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5" name="Line 1176">
          <a:extLst>
            <a:ext uri="{FF2B5EF4-FFF2-40B4-BE49-F238E27FC236}">
              <a16:creationId xmlns:a16="http://schemas.microsoft.com/office/drawing/2014/main" id="{00000000-0008-0000-0000-0000C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6" name="Line 1177">
          <a:extLst>
            <a:ext uri="{FF2B5EF4-FFF2-40B4-BE49-F238E27FC236}">
              <a16:creationId xmlns:a16="http://schemas.microsoft.com/office/drawing/2014/main" id="{00000000-0008-0000-0000-0000C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7" name="Line 1178">
          <a:extLst>
            <a:ext uri="{FF2B5EF4-FFF2-40B4-BE49-F238E27FC236}">
              <a16:creationId xmlns:a16="http://schemas.microsoft.com/office/drawing/2014/main" id="{00000000-0008-0000-0000-0000C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8" name="Line 1179">
          <a:extLst>
            <a:ext uri="{FF2B5EF4-FFF2-40B4-BE49-F238E27FC236}">
              <a16:creationId xmlns:a16="http://schemas.microsoft.com/office/drawing/2014/main" id="{00000000-0008-0000-0000-0000C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29" name="Line 1180">
          <a:extLst>
            <a:ext uri="{FF2B5EF4-FFF2-40B4-BE49-F238E27FC236}">
              <a16:creationId xmlns:a16="http://schemas.microsoft.com/office/drawing/2014/main" id="{00000000-0008-0000-0000-0000C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0" name="Line 1181">
          <a:extLst>
            <a:ext uri="{FF2B5EF4-FFF2-40B4-BE49-F238E27FC236}">
              <a16:creationId xmlns:a16="http://schemas.microsoft.com/office/drawing/2014/main" id="{00000000-0008-0000-0000-0000C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1" name="Line 1182">
          <a:extLst>
            <a:ext uri="{FF2B5EF4-FFF2-40B4-BE49-F238E27FC236}">
              <a16:creationId xmlns:a16="http://schemas.microsoft.com/office/drawing/2014/main" id="{00000000-0008-0000-0000-0000C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2" name="Line 1183">
          <a:extLst>
            <a:ext uri="{FF2B5EF4-FFF2-40B4-BE49-F238E27FC236}">
              <a16:creationId xmlns:a16="http://schemas.microsoft.com/office/drawing/2014/main" id="{00000000-0008-0000-0000-0000C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3" name="Line 1184">
          <a:extLst>
            <a:ext uri="{FF2B5EF4-FFF2-40B4-BE49-F238E27FC236}">
              <a16:creationId xmlns:a16="http://schemas.microsoft.com/office/drawing/2014/main" id="{00000000-0008-0000-0000-0000C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4" name="Line 1185">
          <a:extLst>
            <a:ext uri="{FF2B5EF4-FFF2-40B4-BE49-F238E27FC236}">
              <a16:creationId xmlns:a16="http://schemas.microsoft.com/office/drawing/2014/main" id="{00000000-0008-0000-0000-0000C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5" name="Line 1186">
          <a:extLst>
            <a:ext uri="{FF2B5EF4-FFF2-40B4-BE49-F238E27FC236}">
              <a16:creationId xmlns:a16="http://schemas.microsoft.com/office/drawing/2014/main" id="{00000000-0008-0000-0000-0000C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6" name="Line 1187">
          <a:extLst>
            <a:ext uri="{FF2B5EF4-FFF2-40B4-BE49-F238E27FC236}">
              <a16:creationId xmlns:a16="http://schemas.microsoft.com/office/drawing/2014/main" id="{00000000-0008-0000-0000-0000C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7" name="Line 1188">
          <a:extLst>
            <a:ext uri="{FF2B5EF4-FFF2-40B4-BE49-F238E27FC236}">
              <a16:creationId xmlns:a16="http://schemas.microsoft.com/office/drawing/2014/main" id="{00000000-0008-0000-0000-0000C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8" name="Line 1189">
          <a:extLst>
            <a:ext uri="{FF2B5EF4-FFF2-40B4-BE49-F238E27FC236}">
              <a16:creationId xmlns:a16="http://schemas.microsoft.com/office/drawing/2014/main" id="{00000000-0008-0000-0000-0000C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39" name="Line 1190">
          <a:extLst>
            <a:ext uri="{FF2B5EF4-FFF2-40B4-BE49-F238E27FC236}">
              <a16:creationId xmlns:a16="http://schemas.microsoft.com/office/drawing/2014/main" id="{00000000-0008-0000-0000-0000C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0" name="Line 1191">
          <a:extLst>
            <a:ext uri="{FF2B5EF4-FFF2-40B4-BE49-F238E27FC236}">
              <a16:creationId xmlns:a16="http://schemas.microsoft.com/office/drawing/2014/main" id="{00000000-0008-0000-0000-0000D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1" name="Line 1192">
          <a:extLst>
            <a:ext uri="{FF2B5EF4-FFF2-40B4-BE49-F238E27FC236}">
              <a16:creationId xmlns:a16="http://schemas.microsoft.com/office/drawing/2014/main" id="{00000000-0008-0000-0000-0000D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2" name="Line 1193">
          <a:extLst>
            <a:ext uri="{FF2B5EF4-FFF2-40B4-BE49-F238E27FC236}">
              <a16:creationId xmlns:a16="http://schemas.microsoft.com/office/drawing/2014/main" id="{00000000-0008-0000-0000-0000D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3" name="Line 1194">
          <a:extLst>
            <a:ext uri="{FF2B5EF4-FFF2-40B4-BE49-F238E27FC236}">
              <a16:creationId xmlns:a16="http://schemas.microsoft.com/office/drawing/2014/main" id="{00000000-0008-0000-0000-0000D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4" name="Line 1195">
          <a:extLst>
            <a:ext uri="{FF2B5EF4-FFF2-40B4-BE49-F238E27FC236}">
              <a16:creationId xmlns:a16="http://schemas.microsoft.com/office/drawing/2014/main" id="{00000000-0008-0000-0000-0000D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5" name="Line 1196">
          <a:extLst>
            <a:ext uri="{FF2B5EF4-FFF2-40B4-BE49-F238E27FC236}">
              <a16:creationId xmlns:a16="http://schemas.microsoft.com/office/drawing/2014/main" id="{00000000-0008-0000-0000-0000D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6" name="Line 1197">
          <a:extLst>
            <a:ext uri="{FF2B5EF4-FFF2-40B4-BE49-F238E27FC236}">
              <a16:creationId xmlns:a16="http://schemas.microsoft.com/office/drawing/2014/main" id="{00000000-0008-0000-0000-0000D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7" name="Line 1198">
          <a:extLst>
            <a:ext uri="{FF2B5EF4-FFF2-40B4-BE49-F238E27FC236}">
              <a16:creationId xmlns:a16="http://schemas.microsoft.com/office/drawing/2014/main" id="{00000000-0008-0000-0000-0000D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8" name="Line 1199">
          <a:extLst>
            <a:ext uri="{FF2B5EF4-FFF2-40B4-BE49-F238E27FC236}">
              <a16:creationId xmlns:a16="http://schemas.microsoft.com/office/drawing/2014/main" id="{00000000-0008-0000-0000-0000D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49" name="Line 1200">
          <a:extLst>
            <a:ext uri="{FF2B5EF4-FFF2-40B4-BE49-F238E27FC236}">
              <a16:creationId xmlns:a16="http://schemas.microsoft.com/office/drawing/2014/main" id="{00000000-0008-0000-0000-0000D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0" name="Line 1201">
          <a:extLst>
            <a:ext uri="{FF2B5EF4-FFF2-40B4-BE49-F238E27FC236}">
              <a16:creationId xmlns:a16="http://schemas.microsoft.com/office/drawing/2014/main" id="{00000000-0008-0000-0000-0000D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1" name="Line 1202">
          <a:extLst>
            <a:ext uri="{FF2B5EF4-FFF2-40B4-BE49-F238E27FC236}">
              <a16:creationId xmlns:a16="http://schemas.microsoft.com/office/drawing/2014/main" id="{00000000-0008-0000-0000-0000D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2" name="Line 1203">
          <a:extLst>
            <a:ext uri="{FF2B5EF4-FFF2-40B4-BE49-F238E27FC236}">
              <a16:creationId xmlns:a16="http://schemas.microsoft.com/office/drawing/2014/main" id="{00000000-0008-0000-0000-0000D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3" name="Line 1204">
          <a:extLst>
            <a:ext uri="{FF2B5EF4-FFF2-40B4-BE49-F238E27FC236}">
              <a16:creationId xmlns:a16="http://schemas.microsoft.com/office/drawing/2014/main" id="{00000000-0008-0000-0000-0000D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4" name="Line 1205">
          <a:extLst>
            <a:ext uri="{FF2B5EF4-FFF2-40B4-BE49-F238E27FC236}">
              <a16:creationId xmlns:a16="http://schemas.microsoft.com/office/drawing/2014/main" id="{00000000-0008-0000-0000-0000D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5" name="Line 1206">
          <a:extLst>
            <a:ext uri="{FF2B5EF4-FFF2-40B4-BE49-F238E27FC236}">
              <a16:creationId xmlns:a16="http://schemas.microsoft.com/office/drawing/2014/main" id="{00000000-0008-0000-0000-0000D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6" name="Line 1207">
          <a:extLst>
            <a:ext uri="{FF2B5EF4-FFF2-40B4-BE49-F238E27FC236}">
              <a16:creationId xmlns:a16="http://schemas.microsoft.com/office/drawing/2014/main" id="{00000000-0008-0000-0000-0000E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7" name="Line 1208">
          <a:extLst>
            <a:ext uri="{FF2B5EF4-FFF2-40B4-BE49-F238E27FC236}">
              <a16:creationId xmlns:a16="http://schemas.microsoft.com/office/drawing/2014/main" id="{00000000-0008-0000-0000-0000E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8" name="Line 1209">
          <a:extLst>
            <a:ext uri="{FF2B5EF4-FFF2-40B4-BE49-F238E27FC236}">
              <a16:creationId xmlns:a16="http://schemas.microsoft.com/office/drawing/2014/main" id="{00000000-0008-0000-0000-0000E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59" name="Line 1210">
          <a:extLst>
            <a:ext uri="{FF2B5EF4-FFF2-40B4-BE49-F238E27FC236}">
              <a16:creationId xmlns:a16="http://schemas.microsoft.com/office/drawing/2014/main" id="{00000000-0008-0000-0000-0000E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0" name="Line 1211">
          <a:extLst>
            <a:ext uri="{FF2B5EF4-FFF2-40B4-BE49-F238E27FC236}">
              <a16:creationId xmlns:a16="http://schemas.microsoft.com/office/drawing/2014/main" id="{00000000-0008-0000-0000-0000E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1" name="Line 1212">
          <a:extLst>
            <a:ext uri="{FF2B5EF4-FFF2-40B4-BE49-F238E27FC236}">
              <a16:creationId xmlns:a16="http://schemas.microsoft.com/office/drawing/2014/main" id="{00000000-0008-0000-0000-0000E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2" name="Line 1213">
          <a:extLst>
            <a:ext uri="{FF2B5EF4-FFF2-40B4-BE49-F238E27FC236}">
              <a16:creationId xmlns:a16="http://schemas.microsoft.com/office/drawing/2014/main" id="{00000000-0008-0000-0000-0000E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3" name="Line 1214">
          <a:extLst>
            <a:ext uri="{FF2B5EF4-FFF2-40B4-BE49-F238E27FC236}">
              <a16:creationId xmlns:a16="http://schemas.microsoft.com/office/drawing/2014/main" id="{00000000-0008-0000-0000-0000E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4" name="Line 1215">
          <a:extLst>
            <a:ext uri="{FF2B5EF4-FFF2-40B4-BE49-F238E27FC236}">
              <a16:creationId xmlns:a16="http://schemas.microsoft.com/office/drawing/2014/main" id="{00000000-0008-0000-0000-0000E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5" name="Line 1216">
          <a:extLst>
            <a:ext uri="{FF2B5EF4-FFF2-40B4-BE49-F238E27FC236}">
              <a16:creationId xmlns:a16="http://schemas.microsoft.com/office/drawing/2014/main" id="{00000000-0008-0000-0000-0000E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6" name="Line 1217">
          <a:extLst>
            <a:ext uri="{FF2B5EF4-FFF2-40B4-BE49-F238E27FC236}">
              <a16:creationId xmlns:a16="http://schemas.microsoft.com/office/drawing/2014/main" id="{00000000-0008-0000-0000-0000E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7" name="Line 1218">
          <a:extLst>
            <a:ext uri="{FF2B5EF4-FFF2-40B4-BE49-F238E27FC236}">
              <a16:creationId xmlns:a16="http://schemas.microsoft.com/office/drawing/2014/main" id="{00000000-0008-0000-0000-0000E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8" name="Line 1219">
          <a:extLst>
            <a:ext uri="{FF2B5EF4-FFF2-40B4-BE49-F238E27FC236}">
              <a16:creationId xmlns:a16="http://schemas.microsoft.com/office/drawing/2014/main" id="{00000000-0008-0000-0000-0000E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69" name="Line 1220">
          <a:extLst>
            <a:ext uri="{FF2B5EF4-FFF2-40B4-BE49-F238E27FC236}">
              <a16:creationId xmlns:a16="http://schemas.microsoft.com/office/drawing/2014/main" id="{00000000-0008-0000-0000-0000E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0" name="Line 1221">
          <a:extLst>
            <a:ext uri="{FF2B5EF4-FFF2-40B4-BE49-F238E27FC236}">
              <a16:creationId xmlns:a16="http://schemas.microsoft.com/office/drawing/2014/main" id="{00000000-0008-0000-0000-0000E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1" name="Line 1222">
          <a:extLst>
            <a:ext uri="{FF2B5EF4-FFF2-40B4-BE49-F238E27FC236}">
              <a16:creationId xmlns:a16="http://schemas.microsoft.com/office/drawing/2014/main" id="{00000000-0008-0000-0000-0000E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2" name="Line 1223">
          <a:extLst>
            <a:ext uri="{FF2B5EF4-FFF2-40B4-BE49-F238E27FC236}">
              <a16:creationId xmlns:a16="http://schemas.microsoft.com/office/drawing/2014/main" id="{00000000-0008-0000-0000-0000F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3" name="Line 1224">
          <a:extLst>
            <a:ext uri="{FF2B5EF4-FFF2-40B4-BE49-F238E27FC236}">
              <a16:creationId xmlns:a16="http://schemas.microsoft.com/office/drawing/2014/main" id="{00000000-0008-0000-0000-0000F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4" name="Line 1225">
          <a:extLst>
            <a:ext uri="{FF2B5EF4-FFF2-40B4-BE49-F238E27FC236}">
              <a16:creationId xmlns:a16="http://schemas.microsoft.com/office/drawing/2014/main" id="{00000000-0008-0000-0000-0000F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5" name="Line 1226">
          <a:extLst>
            <a:ext uri="{FF2B5EF4-FFF2-40B4-BE49-F238E27FC236}">
              <a16:creationId xmlns:a16="http://schemas.microsoft.com/office/drawing/2014/main" id="{00000000-0008-0000-0000-0000F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6" name="Line 1227">
          <a:extLst>
            <a:ext uri="{FF2B5EF4-FFF2-40B4-BE49-F238E27FC236}">
              <a16:creationId xmlns:a16="http://schemas.microsoft.com/office/drawing/2014/main" id="{00000000-0008-0000-0000-0000F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7" name="Line 1228">
          <a:extLst>
            <a:ext uri="{FF2B5EF4-FFF2-40B4-BE49-F238E27FC236}">
              <a16:creationId xmlns:a16="http://schemas.microsoft.com/office/drawing/2014/main" id="{00000000-0008-0000-0000-0000F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8" name="Line 1229">
          <a:extLst>
            <a:ext uri="{FF2B5EF4-FFF2-40B4-BE49-F238E27FC236}">
              <a16:creationId xmlns:a16="http://schemas.microsoft.com/office/drawing/2014/main" id="{00000000-0008-0000-0000-0000F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79" name="Line 1230">
          <a:extLst>
            <a:ext uri="{FF2B5EF4-FFF2-40B4-BE49-F238E27FC236}">
              <a16:creationId xmlns:a16="http://schemas.microsoft.com/office/drawing/2014/main" id="{00000000-0008-0000-0000-0000F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0" name="Line 1231">
          <a:extLst>
            <a:ext uri="{FF2B5EF4-FFF2-40B4-BE49-F238E27FC236}">
              <a16:creationId xmlns:a16="http://schemas.microsoft.com/office/drawing/2014/main" id="{00000000-0008-0000-0000-0000F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1" name="Line 1232">
          <a:extLst>
            <a:ext uri="{FF2B5EF4-FFF2-40B4-BE49-F238E27FC236}">
              <a16:creationId xmlns:a16="http://schemas.microsoft.com/office/drawing/2014/main" id="{00000000-0008-0000-0000-0000F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2" name="Line 1233">
          <a:extLst>
            <a:ext uri="{FF2B5EF4-FFF2-40B4-BE49-F238E27FC236}">
              <a16:creationId xmlns:a16="http://schemas.microsoft.com/office/drawing/2014/main" id="{00000000-0008-0000-0000-0000F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3" name="Line 1234">
          <a:extLst>
            <a:ext uri="{FF2B5EF4-FFF2-40B4-BE49-F238E27FC236}">
              <a16:creationId xmlns:a16="http://schemas.microsoft.com/office/drawing/2014/main" id="{00000000-0008-0000-0000-0000F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4" name="Line 1235">
          <a:extLst>
            <a:ext uri="{FF2B5EF4-FFF2-40B4-BE49-F238E27FC236}">
              <a16:creationId xmlns:a16="http://schemas.microsoft.com/office/drawing/2014/main" id="{00000000-0008-0000-0000-0000F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5" name="Line 1236">
          <a:extLst>
            <a:ext uri="{FF2B5EF4-FFF2-40B4-BE49-F238E27FC236}">
              <a16:creationId xmlns:a16="http://schemas.microsoft.com/office/drawing/2014/main" id="{00000000-0008-0000-0000-0000F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6" name="Line 1237">
          <a:extLst>
            <a:ext uri="{FF2B5EF4-FFF2-40B4-BE49-F238E27FC236}">
              <a16:creationId xmlns:a16="http://schemas.microsoft.com/office/drawing/2014/main" id="{00000000-0008-0000-0000-0000F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7" name="Line 1238">
          <a:extLst>
            <a:ext uri="{FF2B5EF4-FFF2-40B4-BE49-F238E27FC236}">
              <a16:creationId xmlns:a16="http://schemas.microsoft.com/office/drawing/2014/main" id="{00000000-0008-0000-0000-0000F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8" name="Line 1239">
          <a:extLst>
            <a:ext uri="{FF2B5EF4-FFF2-40B4-BE49-F238E27FC236}">
              <a16:creationId xmlns:a16="http://schemas.microsoft.com/office/drawing/2014/main" id="{00000000-0008-0000-0000-00000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89" name="Line 1240">
          <a:extLst>
            <a:ext uri="{FF2B5EF4-FFF2-40B4-BE49-F238E27FC236}">
              <a16:creationId xmlns:a16="http://schemas.microsoft.com/office/drawing/2014/main" id="{00000000-0008-0000-0000-00000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0" name="Line 1241">
          <a:extLst>
            <a:ext uri="{FF2B5EF4-FFF2-40B4-BE49-F238E27FC236}">
              <a16:creationId xmlns:a16="http://schemas.microsoft.com/office/drawing/2014/main" id="{00000000-0008-0000-0000-00000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1" name="Line 1242">
          <a:extLst>
            <a:ext uri="{FF2B5EF4-FFF2-40B4-BE49-F238E27FC236}">
              <a16:creationId xmlns:a16="http://schemas.microsoft.com/office/drawing/2014/main" id="{00000000-0008-0000-0000-00000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2" name="Line 1243">
          <a:extLst>
            <a:ext uri="{FF2B5EF4-FFF2-40B4-BE49-F238E27FC236}">
              <a16:creationId xmlns:a16="http://schemas.microsoft.com/office/drawing/2014/main" id="{00000000-0008-0000-0000-00000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3" name="Line 1244">
          <a:extLst>
            <a:ext uri="{FF2B5EF4-FFF2-40B4-BE49-F238E27FC236}">
              <a16:creationId xmlns:a16="http://schemas.microsoft.com/office/drawing/2014/main" id="{00000000-0008-0000-0000-00000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4" name="Line 1245">
          <a:extLst>
            <a:ext uri="{FF2B5EF4-FFF2-40B4-BE49-F238E27FC236}">
              <a16:creationId xmlns:a16="http://schemas.microsoft.com/office/drawing/2014/main" id="{00000000-0008-0000-0000-00000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5" name="Line 1246">
          <a:extLst>
            <a:ext uri="{FF2B5EF4-FFF2-40B4-BE49-F238E27FC236}">
              <a16:creationId xmlns:a16="http://schemas.microsoft.com/office/drawing/2014/main" id="{00000000-0008-0000-0000-00000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6" name="Line 1247">
          <a:extLst>
            <a:ext uri="{FF2B5EF4-FFF2-40B4-BE49-F238E27FC236}">
              <a16:creationId xmlns:a16="http://schemas.microsoft.com/office/drawing/2014/main" id="{00000000-0008-0000-0000-00000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7" name="Line 1248">
          <a:extLst>
            <a:ext uri="{FF2B5EF4-FFF2-40B4-BE49-F238E27FC236}">
              <a16:creationId xmlns:a16="http://schemas.microsoft.com/office/drawing/2014/main" id="{00000000-0008-0000-0000-00000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8" name="Line 1249">
          <a:extLst>
            <a:ext uri="{FF2B5EF4-FFF2-40B4-BE49-F238E27FC236}">
              <a16:creationId xmlns:a16="http://schemas.microsoft.com/office/drawing/2014/main" id="{00000000-0008-0000-0000-00000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699" name="Line 1250">
          <a:extLst>
            <a:ext uri="{FF2B5EF4-FFF2-40B4-BE49-F238E27FC236}">
              <a16:creationId xmlns:a16="http://schemas.microsoft.com/office/drawing/2014/main" id="{00000000-0008-0000-0000-00000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0" name="Line 1251">
          <a:extLst>
            <a:ext uri="{FF2B5EF4-FFF2-40B4-BE49-F238E27FC236}">
              <a16:creationId xmlns:a16="http://schemas.microsoft.com/office/drawing/2014/main" id="{00000000-0008-0000-0000-00000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1" name="Line 1252">
          <a:extLst>
            <a:ext uri="{FF2B5EF4-FFF2-40B4-BE49-F238E27FC236}">
              <a16:creationId xmlns:a16="http://schemas.microsoft.com/office/drawing/2014/main" id="{00000000-0008-0000-0000-00000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2" name="Line 1253">
          <a:extLst>
            <a:ext uri="{FF2B5EF4-FFF2-40B4-BE49-F238E27FC236}">
              <a16:creationId xmlns:a16="http://schemas.microsoft.com/office/drawing/2014/main" id="{00000000-0008-0000-0000-00000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3" name="Line 1254">
          <a:extLst>
            <a:ext uri="{FF2B5EF4-FFF2-40B4-BE49-F238E27FC236}">
              <a16:creationId xmlns:a16="http://schemas.microsoft.com/office/drawing/2014/main" id="{00000000-0008-0000-0000-00000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4" name="Line 1255">
          <a:extLst>
            <a:ext uri="{FF2B5EF4-FFF2-40B4-BE49-F238E27FC236}">
              <a16:creationId xmlns:a16="http://schemas.microsoft.com/office/drawing/2014/main" id="{00000000-0008-0000-0000-00001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5" name="Line 1256">
          <a:extLst>
            <a:ext uri="{FF2B5EF4-FFF2-40B4-BE49-F238E27FC236}">
              <a16:creationId xmlns:a16="http://schemas.microsoft.com/office/drawing/2014/main" id="{00000000-0008-0000-0000-00001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6" name="Line 1257">
          <a:extLst>
            <a:ext uri="{FF2B5EF4-FFF2-40B4-BE49-F238E27FC236}">
              <a16:creationId xmlns:a16="http://schemas.microsoft.com/office/drawing/2014/main" id="{00000000-0008-0000-0000-00001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7" name="Line 1258">
          <a:extLst>
            <a:ext uri="{FF2B5EF4-FFF2-40B4-BE49-F238E27FC236}">
              <a16:creationId xmlns:a16="http://schemas.microsoft.com/office/drawing/2014/main" id="{00000000-0008-0000-0000-00001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8" name="Line 1259">
          <a:extLst>
            <a:ext uri="{FF2B5EF4-FFF2-40B4-BE49-F238E27FC236}">
              <a16:creationId xmlns:a16="http://schemas.microsoft.com/office/drawing/2014/main" id="{00000000-0008-0000-0000-00001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09" name="Line 1260">
          <a:extLst>
            <a:ext uri="{FF2B5EF4-FFF2-40B4-BE49-F238E27FC236}">
              <a16:creationId xmlns:a16="http://schemas.microsoft.com/office/drawing/2014/main" id="{00000000-0008-0000-0000-00001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0" name="Line 1261">
          <a:extLst>
            <a:ext uri="{FF2B5EF4-FFF2-40B4-BE49-F238E27FC236}">
              <a16:creationId xmlns:a16="http://schemas.microsoft.com/office/drawing/2014/main" id="{00000000-0008-0000-0000-00001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1" name="Line 1262">
          <a:extLst>
            <a:ext uri="{FF2B5EF4-FFF2-40B4-BE49-F238E27FC236}">
              <a16:creationId xmlns:a16="http://schemas.microsoft.com/office/drawing/2014/main" id="{00000000-0008-0000-0000-00001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2" name="Line 1263">
          <a:extLst>
            <a:ext uri="{FF2B5EF4-FFF2-40B4-BE49-F238E27FC236}">
              <a16:creationId xmlns:a16="http://schemas.microsoft.com/office/drawing/2014/main" id="{00000000-0008-0000-0000-00001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3" name="Line 1264">
          <a:extLst>
            <a:ext uri="{FF2B5EF4-FFF2-40B4-BE49-F238E27FC236}">
              <a16:creationId xmlns:a16="http://schemas.microsoft.com/office/drawing/2014/main" id="{00000000-0008-0000-0000-00001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4" name="Line 1265">
          <a:extLst>
            <a:ext uri="{FF2B5EF4-FFF2-40B4-BE49-F238E27FC236}">
              <a16:creationId xmlns:a16="http://schemas.microsoft.com/office/drawing/2014/main" id="{00000000-0008-0000-0000-00001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5" name="Line 1266">
          <a:extLst>
            <a:ext uri="{FF2B5EF4-FFF2-40B4-BE49-F238E27FC236}">
              <a16:creationId xmlns:a16="http://schemas.microsoft.com/office/drawing/2014/main" id="{00000000-0008-0000-0000-00001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6" name="Line 1267">
          <a:extLst>
            <a:ext uri="{FF2B5EF4-FFF2-40B4-BE49-F238E27FC236}">
              <a16:creationId xmlns:a16="http://schemas.microsoft.com/office/drawing/2014/main" id="{00000000-0008-0000-0000-00001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7" name="Line 1268">
          <a:extLst>
            <a:ext uri="{FF2B5EF4-FFF2-40B4-BE49-F238E27FC236}">
              <a16:creationId xmlns:a16="http://schemas.microsoft.com/office/drawing/2014/main" id="{00000000-0008-0000-0000-00001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8" name="Line 1269">
          <a:extLst>
            <a:ext uri="{FF2B5EF4-FFF2-40B4-BE49-F238E27FC236}">
              <a16:creationId xmlns:a16="http://schemas.microsoft.com/office/drawing/2014/main" id="{00000000-0008-0000-0000-00001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19" name="Line 1270">
          <a:extLst>
            <a:ext uri="{FF2B5EF4-FFF2-40B4-BE49-F238E27FC236}">
              <a16:creationId xmlns:a16="http://schemas.microsoft.com/office/drawing/2014/main" id="{00000000-0008-0000-0000-00001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0" name="Line 1271">
          <a:extLst>
            <a:ext uri="{FF2B5EF4-FFF2-40B4-BE49-F238E27FC236}">
              <a16:creationId xmlns:a16="http://schemas.microsoft.com/office/drawing/2014/main" id="{00000000-0008-0000-0000-00002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1" name="AutoShape 1272">
          <a:extLst>
            <a:ext uri="{FF2B5EF4-FFF2-40B4-BE49-F238E27FC236}">
              <a16:creationId xmlns:a16="http://schemas.microsoft.com/office/drawing/2014/main" id="{00000000-0008-0000-0000-00002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2" name="AutoShape 1273">
          <a:extLst>
            <a:ext uri="{FF2B5EF4-FFF2-40B4-BE49-F238E27FC236}">
              <a16:creationId xmlns:a16="http://schemas.microsoft.com/office/drawing/2014/main" id="{00000000-0008-0000-0000-00002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3" name="AutoShape 1274">
          <a:extLst>
            <a:ext uri="{FF2B5EF4-FFF2-40B4-BE49-F238E27FC236}">
              <a16:creationId xmlns:a16="http://schemas.microsoft.com/office/drawing/2014/main" id="{00000000-0008-0000-0000-00002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4" name="AutoShape 1275">
          <a:extLst>
            <a:ext uri="{FF2B5EF4-FFF2-40B4-BE49-F238E27FC236}">
              <a16:creationId xmlns:a16="http://schemas.microsoft.com/office/drawing/2014/main" id="{00000000-0008-0000-0000-00002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5" name="AutoShape 1276">
          <a:extLst>
            <a:ext uri="{FF2B5EF4-FFF2-40B4-BE49-F238E27FC236}">
              <a16:creationId xmlns:a16="http://schemas.microsoft.com/office/drawing/2014/main" id="{00000000-0008-0000-0000-00002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6" name="AutoShape 1277">
          <a:extLst>
            <a:ext uri="{FF2B5EF4-FFF2-40B4-BE49-F238E27FC236}">
              <a16:creationId xmlns:a16="http://schemas.microsoft.com/office/drawing/2014/main" id="{00000000-0008-0000-0000-00002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7" name="AutoShape 1278">
          <a:extLst>
            <a:ext uri="{FF2B5EF4-FFF2-40B4-BE49-F238E27FC236}">
              <a16:creationId xmlns:a16="http://schemas.microsoft.com/office/drawing/2014/main" id="{00000000-0008-0000-0000-00002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8" name="AutoShape 1279">
          <a:extLst>
            <a:ext uri="{FF2B5EF4-FFF2-40B4-BE49-F238E27FC236}">
              <a16:creationId xmlns:a16="http://schemas.microsoft.com/office/drawing/2014/main" id="{00000000-0008-0000-0000-00002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29" name="AutoShape 1280">
          <a:extLst>
            <a:ext uri="{FF2B5EF4-FFF2-40B4-BE49-F238E27FC236}">
              <a16:creationId xmlns:a16="http://schemas.microsoft.com/office/drawing/2014/main" id="{00000000-0008-0000-0000-00002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0" name="AutoShape 1281">
          <a:extLst>
            <a:ext uri="{FF2B5EF4-FFF2-40B4-BE49-F238E27FC236}">
              <a16:creationId xmlns:a16="http://schemas.microsoft.com/office/drawing/2014/main" id="{00000000-0008-0000-0000-00002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1" name="AutoShape 1282">
          <a:extLst>
            <a:ext uri="{FF2B5EF4-FFF2-40B4-BE49-F238E27FC236}">
              <a16:creationId xmlns:a16="http://schemas.microsoft.com/office/drawing/2014/main" id="{00000000-0008-0000-0000-00002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2" name="AutoShape 1283">
          <a:extLst>
            <a:ext uri="{FF2B5EF4-FFF2-40B4-BE49-F238E27FC236}">
              <a16:creationId xmlns:a16="http://schemas.microsoft.com/office/drawing/2014/main" id="{00000000-0008-0000-0000-00002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3" name="AutoShape 1284">
          <a:extLst>
            <a:ext uri="{FF2B5EF4-FFF2-40B4-BE49-F238E27FC236}">
              <a16:creationId xmlns:a16="http://schemas.microsoft.com/office/drawing/2014/main" id="{00000000-0008-0000-0000-00002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4" name="AutoShape 1285">
          <a:extLst>
            <a:ext uri="{FF2B5EF4-FFF2-40B4-BE49-F238E27FC236}">
              <a16:creationId xmlns:a16="http://schemas.microsoft.com/office/drawing/2014/main" id="{00000000-0008-0000-0000-00002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5" name="AutoShape 1286">
          <a:extLst>
            <a:ext uri="{FF2B5EF4-FFF2-40B4-BE49-F238E27FC236}">
              <a16:creationId xmlns:a16="http://schemas.microsoft.com/office/drawing/2014/main" id="{00000000-0008-0000-0000-00002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6" name="AutoShape 1287">
          <a:extLst>
            <a:ext uri="{FF2B5EF4-FFF2-40B4-BE49-F238E27FC236}">
              <a16:creationId xmlns:a16="http://schemas.microsoft.com/office/drawing/2014/main" id="{00000000-0008-0000-0000-00003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7" name="AutoShape 1288">
          <a:extLst>
            <a:ext uri="{FF2B5EF4-FFF2-40B4-BE49-F238E27FC236}">
              <a16:creationId xmlns:a16="http://schemas.microsoft.com/office/drawing/2014/main" id="{00000000-0008-0000-0000-00003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8" name="AutoShape 1289">
          <a:extLst>
            <a:ext uri="{FF2B5EF4-FFF2-40B4-BE49-F238E27FC236}">
              <a16:creationId xmlns:a16="http://schemas.microsoft.com/office/drawing/2014/main" id="{00000000-0008-0000-0000-00003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39" name="AutoShape 1290">
          <a:extLst>
            <a:ext uri="{FF2B5EF4-FFF2-40B4-BE49-F238E27FC236}">
              <a16:creationId xmlns:a16="http://schemas.microsoft.com/office/drawing/2014/main" id="{00000000-0008-0000-0000-00003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0" name="AutoShape 1291">
          <a:extLst>
            <a:ext uri="{FF2B5EF4-FFF2-40B4-BE49-F238E27FC236}">
              <a16:creationId xmlns:a16="http://schemas.microsoft.com/office/drawing/2014/main" id="{00000000-0008-0000-0000-00003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1" name="AutoShape 1292">
          <a:extLst>
            <a:ext uri="{FF2B5EF4-FFF2-40B4-BE49-F238E27FC236}">
              <a16:creationId xmlns:a16="http://schemas.microsoft.com/office/drawing/2014/main" id="{00000000-0008-0000-0000-00003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2" name="AutoShape 1293">
          <a:extLst>
            <a:ext uri="{FF2B5EF4-FFF2-40B4-BE49-F238E27FC236}">
              <a16:creationId xmlns:a16="http://schemas.microsoft.com/office/drawing/2014/main" id="{00000000-0008-0000-0000-00003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3" name="AutoShape 1294">
          <a:extLst>
            <a:ext uri="{FF2B5EF4-FFF2-40B4-BE49-F238E27FC236}">
              <a16:creationId xmlns:a16="http://schemas.microsoft.com/office/drawing/2014/main" id="{00000000-0008-0000-0000-00003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4" name="AutoShape 1295">
          <a:extLst>
            <a:ext uri="{FF2B5EF4-FFF2-40B4-BE49-F238E27FC236}">
              <a16:creationId xmlns:a16="http://schemas.microsoft.com/office/drawing/2014/main" id="{00000000-0008-0000-0000-00003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5" name="AutoShape 1296">
          <a:extLst>
            <a:ext uri="{FF2B5EF4-FFF2-40B4-BE49-F238E27FC236}">
              <a16:creationId xmlns:a16="http://schemas.microsoft.com/office/drawing/2014/main" id="{00000000-0008-0000-0000-00003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6" name="AutoShape 1297">
          <a:extLst>
            <a:ext uri="{FF2B5EF4-FFF2-40B4-BE49-F238E27FC236}">
              <a16:creationId xmlns:a16="http://schemas.microsoft.com/office/drawing/2014/main" id="{00000000-0008-0000-0000-00003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7" name="AutoShape 1298">
          <a:extLst>
            <a:ext uri="{FF2B5EF4-FFF2-40B4-BE49-F238E27FC236}">
              <a16:creationId xmlns:a16="http://schemas.microsoft.com/office/drawing/2014/main" id="{00000000-0008-0000-0000-00003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8" name="AutoShape 1299">
          <a:extLst>
            <a:ext uri="{FF2B5EF4-FFF2-40B4-BE49-F238E27FC236}">
              <a16:creationId xmlns:a16="http://schemas.microsoft.com/office/drawing/2014/main" id="{00000000-0008-0000-0000-00003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49" name="AutoShape 1300">
          <a:extLst>
            <a:ext uri="{FF2B5EF4-FFF2-40B4-BE49-F238E27FC236}">
              <a16:creationId xmlns:a16="http://schemas.microsoft.com/office/drawing/2014/main" id="{00000000-0008-0000-0000-00003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0" name="AutoShape 1301">
          <a:extLst>
            <a:ext uri="{FF2B5EF4-FFF2-40B4-BE49-F238E27FC236}">
              <a16:creationId xmlns:a16="http://schemas.microsoft.com/office/drawing/2014/main" id="{00000000-0008-0000-0000-00003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1" name="Line 1304">
          <a:extLst>
            <a:ext uri="{FF2B5EF4-FFF2-40B4-BE49-F238E27FC236}">
              <a16:creationId xmlns:a16="http://schemas.microsoft.com/office/drawing/2014/main" id="{00000000-0008-0000-0000-00003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2" name="Line 1305">
          <a:extLst>
            <a:ext uri="{FF2B5EF4-FFF2-40B4-BE49-F238E27FC236}">
              <a16:creationId xmlns:a16="http://schemas.microsoft.com/office/drawing/2014/main" id="{00000000-0008-0000-0000-00004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3" name="Line 1306">
          <a:extLst>
            <a:ext uri="{FF2B5EF4-FFF2-40B4-BE49-F238E27FC236}">
              <a16:creationId xmlns:a16="http://schemas.microsoft.com/office/drawing/2014/main" id="{00000000-0008-0000-0000-00004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4" name="Line 1307">
          <a:extLst>
            <a:ext uri="{FF2B5EF4-FFF2-40B4-BE49-F238E27FC236}">
              <a16:creationId xmlns:a16="http://schemas.microsoft.com/office/drawing/2014/main" id="{00000000-0008-0000-0000-00004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5" name="Line 1308">
          <a:extLst>
            <a:ext uri="{FF2B5EF4-FFF2-40B4-BE49-F238E27FC236}">
              <a16:creationId xmlns:a16="http://schemas.microsoft.com/office/drawing/2014/main" id="{00000000-0008-0000-0000-00004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6" name="Line 1309">
          <a:extLst>
            <a:ext uri="{FF2B5EF4-FFF2-40B4-BE49-F238E27FC236}">
              <a16:creationId xmlns:a16="http://schemas.microsoft.com/office/drawing/2014/main" id="{00000000-0008-0000-0000-00004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7" name="Line 1310">
          <a:extLst>
            <a:ext uri="{FF2B5EF4-FFF2-40B4-BE49-F238E27FC236}">
              <a16:creationId xmlns:a16="http://schemas.microsoft.com/office/drawing/2014/main" id="{00000000-0008-0000-0000-00004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8" name="Line 1311">
          <a:extLst>
            <a:ext uri="{FF2B5EF4-FFF2-40B4-BE49-F238E27FC236}">
              <a16:creationId xmlns:a16="http://schemas.microsoft.com/office/drawing/2014/main" id="{00000000-0008-0000-0000-00004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59" name="Line 1312">
          <a:extLst>
            <a:ext uri="{FF2B5EF4-FFF2-40B4-BE49-F238E27FC236}">
              <a16:creationId xmlns:a16="http://schemas.microsoft.com/office/drawing/2014/main" id="{00000000-0008-0000-0000-00004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0" name="Line 1313">
          <a:extLst>
            <a:ext uri="{FF2B5EF4-FFF2-40B4-BE49-F238E27FC236}">
              <a16:creationId xmlns:a16="http://schemas.microsoft.com/office/drawing/2014/main" id="{00000000-0008-0000-0000-00004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1" name="Line 1314">
          <a:extLst>
            <a:ext uri="{FF2B5EF4-FFF2-40B4-BE49-F238E27FC236}">
              <a16:creationId xmlns:a16="http://schemas.microsoft.com/office/drawing/2014/main" id="{00000000-0008-0000-0000-00004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2" name="Line 1315">
          <a:extLst>
            <a:ext uri="{FF2B5EF4-FFF2-40B4-BE49-F238E27FC236}">
              <a16:creationId xmlns:a16="http://schemas.microsoft.com/office/drawing/2014/main" id="{00000000-0008-0000-0000-00004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3" name="Line 1316">
          <a:extLst>
            <a:ext uri="{FF2B5EF4-FFF2-40B4-BE49-F238E27FC236}">
              <a16:creationId xmlns:a16="http://schemas.microsoft.com/office/drawing/2014/main" id="{00000000-0008-0000-0000-00004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4" name="Line 1317">
          <a:extLst>
            <a:ext uri="{FF2B5EF4-FFF2-40B4-BE49-F238E27FC236}">
              <a16:creationId xmlns:a16="http://schemas.microsoft.com/office/drawing/2014/main" id="{00000000-0008-0000-0000-00004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5" name="Line 1318">
          <a:extLst>
            <a:ext uri="{FF2B5EF4-FFF2-40B4-BE49-F238E27FC236}">
              <a16:creationId xmlns:a16="http://schemas.microsoft.com/office/drawing/2014/main" id="{00000000-0008-0000-0000-00004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6" name="Line 1319">
          <a:extLst>
            <a:ext uri="{FF2B5EF4-FFF2-40B4-BE49-F238E27FC236}">
              <a16:creationId xmlns:a16="http://schemas.microsoft.com/office/drawing/2014/main" id="{00000000-0008-0000-0000-00004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7" name="Line 1320">
          <a:extLst>
            <a:ext uri="{FF2B5EF4-FFF2-40B4-BE49-F238E27FC236}">
              <a16:creationId xmlns:a16="http://schemas.microsoft.com/office/drawing/2014/main" id="{00000000-0008-0000-0000-00004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8" name="Line 1321">
          <a:extLst>
            <a:ext uri="{FF2B5EF4-FFF2-40B4-BE49-F238E27FC236}">
              <a16:creationId xmlns:a16="http://schemas.microsoft.com/office/drawing/2014/main" id="{00000000-0008-0000-0000-00005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69" name="Line 1322">
          <a:extLst>
            <a:ext uri="{FF2B5EF4-FFF2-40B4-BE49-F238E27FC236}">
              <a16:creationId xmlns:a16="http://schemas.microsoft.com/office/drawing/2014/main" id="{00000000-0008-0000-0000-00005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0" name="Line 1323">
          <a:extLst>
            <a:ext uri="{FF2B5EF4-FFF2-40B4-BE49-F238E27FC236}">
              <a16:creationId xmlns:a16="http://schemas.microsoft.com/office/drawing/2014/main" id="{00000000-0008-0000-0000-00005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1" name="Line 1324">
          <a:extLst>
            <a:ext uri="{FF2B5EF4-FFF2-40B4-BE49-F238E27FC236}">
              <a16:creationId xmlns:a16="http://schemas.microsoft.com/office/drawing/2014/main" id="{00000000-0008-0000-0000-00005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2" name="Line 1325">
          <a:extLst>
            <a:ext uri="{FF2B5EF4-FFF2-40B4-BE49-F238E27FC236}">
              <a16:creationId xmlns:a16="http://schemas.microsoft.com/office/drawing/2014/main" id="{00000000-0008-0000-0000-00005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3" name="Line 1326">
          <a:extLst>
            <a:ext uri="{FF2B5EF4-FFF2-40B4-BE49-F238E27FC236}">
              <a16:creationId xmlns:a16="http://schemas.microsoft.com/office/drawing/2014/main" id="{00000000-0008-0000-0000-00005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4" name="Line 1327">
          <a:extLst>
            <a:ext uri="{FF2B5EF4-FFF2-40B4-BE49-F238E27FC236}">
              <a16:creationId xmlns:a16="http://schemas.microsoft.com/office/drawing/2014/main" id="{00000000-0008-0000-0000-00005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5" name="Line 1328">
          <a:extLst>
            <a:ext uri="{FF2B5EF4-FFF2-40B4-BE49-F238E27FC236}">
              <a16:creationId xmlns:a16="http://schemas.microsoft.com/office/drawing/2014/main" id="{00000000-0008-0000-0000-00005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6" name="Line 1329">
          <a:extLst>
            <a:ext uri="{FF2B5EF4-FFF2-40B4-BE49-F238E27FC236}">
              <a16:creationId xmlns:a16="http://schemas.microsoft.com/office/drawing/2014/main" id="{00000000-0008-0000-0000-00005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7" name="Line 1330">
          <a:extLst>
            <a:ext uri="{FF2B5EF4-FFF2-40B4-BE49-F238E27FC236}">
              <a16:creationId xmlns:a16="http://schemas.microsoft.com/office/drawing/2014/main" id="{00000000-0008-0000-0000-00005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8" name="Line 1331">
          <a:extLst>
            <a:ext uri="{FF2B5EF4-FFF2-40B4-BE49-F238E27FC236}">
              <a16:creationId xmlns:a16="http://schemas.microsoft.com/office/drawing/2014/main" id="{00000000-0008-0000-0000-00005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79" name="Line 1332">
          <a:extLst>
            <a:ext uri="{FF2B5EF4-FFF2-40B4-BE49-F238E27FC236}">
              <a16:creationId xmlns:a16="http://schemas.microsoft.com/office/drawing/2014/main" id="{00000000-0008-0000-0000-00005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0" name="Line 1333">
          <a:extLst>
            <a:ext uri="{FF2B5EF4-FFF2-40B4-BE49-F238E27FC236}">
              <a16:creationId xmlns:a16="http://schemas.microsoft.com/office/drawing/2014/main" id="{00000000-0008-0000-0000-00005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1" name="Line 1334">
          <a:extLst>
            <a:ext uri="{FF2B5EF4-FFF2-40B4-BE49-F238E27FC236}">
              <a16:creationId xmlns:a16="http://schemas.microsoft.com/office/drawing/2014/main" id="{00000000-0008-0000-0000-00005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2" name="Line 1335">
          <a:extLst>
            <a:ext uri="{FF2B5EF4-FFF2-40B4-BE49-F238E27FC236}">
              <a16:creationId xmlns:a16="http://schemas.microsoft.com/office/drawing/2014/main" id="{00000000-0008-0000-0000-00005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3" name="Line 1336">
          <a:extLst>
            <a:ext uri="{FF2B5EF4-FFF2-40B4-BE49-F238E27FC236}">
              <a16:creationId xmlns:a16="http://schemas.microsoft.com/office/drawing/2014/main" id="{00000000-0008-0000-0000-00005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4" name="Line 1337">
          <a:extLst>
            <a:ext uri="{FF2B5EF4-FFF2-40B4-BE49-F238E27FC236}">
              <a16:creationId xmlns:a16="http://schemas.microsoft.com/office/drawing/2014/main" id="{00000000-0008-0000-0000-00006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5" name="Line 1338">
          <a:extLst>
            <a:ext uri="{FF2B5EF4-FFF2-40B4-BE49-F238E27FC236}">
              <a16:creationId xmlns:a16="http://schemas.microsoft.com/office/drawing/2014/main" id="{00000000-0008-0000-0000-00006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6" name="Line 1339">
          <a:extLst>
            <a:ext uri="{FF2B5EF4-FFF2-40B4-BE49-F238E27FC236}">
              <a16:creationId xmlns:a16="http://schemas.microsoft.com/office/drawing/2014/main" id="{00000000-0008-0000-0000-00006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7" name="Line 1340">
          <a:extLst>
            <a:ext uri="{FF2B5EF4-FFF2-40B4-BE49-F238E27FC236}">
              <a16:creationId xmlns:a16="http://schemas.microsoft.com/office/drawing/2014/main" id="{00000000-0008-0000-0000-00006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8" name="Line 1341">
          <a:extLst>
            <a:ext uri="{FF2B5EF4-FFF2-40B4-BE49-F238E27FC236}">
              <a16:creationId xmlns:a16="http://schemas.microsoft.com/office/drawing/2014/main" id="{00000000-0008-0000-0000-00006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89" name="Line 1342">
          <a:extLst>
            <a:ext uri="{FF2B5EF4-FFF2-40B4-BE49-F238E27FC236}">
              <a16:creationId xmlns:a16="http://schemas.microsoft.com/office/drawing/2014/main" id="{00000000-0008-0000-0000-00006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0" name="Line 1343">
          <a:extLst>
            <a:ext uri="{FF2B5EF4-FFF2-40B4-BE49-F238E27FC236}">
              <a16:creationId xmlns:a16="http://schemas.microsoft.com/office/drawing/2014/main" id="{00000000-0008-0000-0000-00006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1" name="Line 1344">
          <a:extLst>
            <a:ext uri="{FF2B5EF4-FFF2-40B4-BE49-F238E27FC236}">
              <a16:creationId xmlns:a16="http://schemas.microsoft.com/office/drawing/2014/main" id="{00000000-0008-0000-0000-00006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2" name="Line 1345">
          <a:extLst>
            <a:ext uri="{FF2B5EF4-FFF2-40B4-BE49-F238E27FC236}">
              <a16:creationId xmlns:a16="http://schemas.microsoft.com/office/drawing/2014/main" id="{00000000-0008-0000-0000-00006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3" name="Line 1346">
          <a:extLst>
            <a:ext uri="{FF2B5EF4-FFF2-40B4-BE49-F238E27FC236}">
              <a16:creationId xmlns:a16="http://schemas.microsoft.com/office/drawing/2014/main" id="{00000000-0008-0000-0000-00006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4" name="Line 1347">
          <a:extLst>
            <a:ext uri="{FF2B5EF4-FFF2-40B4-BE49-F238E27FC236}">
              <a16:creationId xmlns:a16="http://schemas.microsoft.com/office/drawing/2014/main" id="{00000000-0008-0000-0000-00006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5" name="Line 1348">
          <a:extLst>
            <a:ext uri="{FF2B5EF4-FFF2-40B4-BE49-F238E27FC236}">
              <a16:creationId xmlns:a16="http://schemas.microsoft.com/office/drawing/2014/main" id="{00000000-0008-0000-0000-00006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6" name="Line 1349">
          <a:extLst>
            <a:ext uri="{FF2B5EF4-FFF2-40B4-BE49-F238E27FC236}">
              <a16:creationId xmlns:a16="http://schemas.microsoft.com/office/drawing/2014/main" id="{00000000-0008-0000-0000-00006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7" name="Line 1350">
          <a:extLst>
            <a:ext uri="{FF2B5EF4-FFF2-40B4-BE49-F238E27FC236}">
              <a16:creationId xmlns:a16="http://schemas.microsoft.com/office/drawing/2014/main" id="{00000000-0008-0000-0000-00006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8" name="Line 1351">
          <a:extLst>
            <a:ext uri="{FF2B5EF4-FFF2-40B4-BE49-F238E27FC236}">
              <a16:creationId xmlns:a16="http://schemas.microsoft.com/office/drawing/2014/main" id="{00000000-0008-0000-0000-00006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799" name="Line 1352">
          <a:extLst>
            <a:ext uri="{FF2B5EF4-FFF2-40B4-BE49-F238E27FC236}">
              <a16:creationId xmlns:a16="http://schemas.microsoft.com/office/drawing/2014/main" id="{00000000-0008-0000-0000-00006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0" name="Line 1353">
          <a:extLst>
            <a:ext uri="{FF2B5EF4-FFF2-40B4-BE49-F238E27FC236}">
              <a16:creationId xmlns:a16="http://schemas.microsoft.com/office/drawing/2014/main" id="{00000000-0008-0000-0000-00007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1" name="Line 1354">
          <a:extLst>
            <a:ext uri="{FF2B5EF4-FFF2-40B4-BE49-F238E27FC236}">
              <a16:creationId xmlns:a16="http://schemas.microsoft.com/office/drawing/2014/main" id="{00000000-0008-0000-0000-00007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2" name="Line 1355">
          <a:extLst>
            <a:ext uri="{FF2B5EF4-FFF2-40B4-BE49-F238E27FC236}">
              <a16:creationId xmlns:a16="http://schemas.microsoft.com/office/drawing/2014/main" id="{00000000-0008-0000-0000-00007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3" name="Line 1356">
          <a:extLst>
            <a:ext uri="{FF2B5EF4-FFF2-40B4-BE49-F238E27FC236}">
              <a16:creationId xmlns:a16="http://schemas.microsoft.com/office/drawing/2014/main" id="{00000000-0008-0000-0000-00007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4" name="Line 1357">
          <a:extLst>
            <a:ext uri="{FF2B5EF4-FFF2-40B4-BE49-F238E27FC236}">
              <a16:creationId xmlns:a16="http://schemas.microsoft.com/office/drawing/2014/main" id="{00000000-0008-0000-0000-00007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5" name="Line 1358">
          <a:extLst>
            <a:ext uri="{FF2B5EF4-FFF2-40B4-BE49-F238E27FC236}">
              <a16:creationId xmlns:a16="http://schemas.microsoft.com/office/drawing/2014/main" id="{00000000-0008-0000-0000-00007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6" name="Line 1359">
          <a:extLst>
            <a:ext uri="{FF2B5EF4-FFF2-40B4-BE49-F238E27FC236}">
              <a16:creationId xmlns:a16="http://schemas.microsoft.com/office/drawing/2014/main" id="{00000000-0008-0000-0000-00007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7" name="Line 1360">
          <a:extLst>
            <a:ext uri="{FF2B5EF4-FFF2-40B4-BE49-F238E27FC236}">
              <a16:creationId xmlns:a16="http://schemas.microsoft.com/office/drawing/2014/main" id="{00000000-0008-0000-0000-00007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8" name="Line 1361">
          <a:extLst>
            <a:ext uri="{FF2B5EF4-FFF2-40B4-BE49-F238E27FC236}">
              <a16:creationId xmlns:a16="http://schemas.microsoft.com/office/drawing/2014/main" id="{00000000-0008-0000-0000-00007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09" name="Line 1362">
          <a:extLst>
            <a:ext uri="{FF2B5EF4-FFF2-40B4-BE49-F238E27FC236}">
              <a16:creationId xmlns:a16="http://schemas.microsoft.com/office/drawing/2014/main" id="{00000000-0008-0000-0000-00007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0" name="Line 1363">
          <a:extLst>
            <a:ext uri="{FF2B5EF4-FFF2-40B4-BE49-F238E27FC236}">
              <a16:creationId xmlns:a16="http://schemas.microsoft.com/office/drawing/2014/main" id="{00000000-0008-0000-0000-00007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1" name="Line 1364">
          <a:extLst>
            <a:ext uri="{FF2B5EF4-FFF2-40B4-BE49-F238E27FC236}">
              <a16:creationId xmlns:a16="http://schemas.microsoft.com/office/drawing/2014/main" id="{00000000-0008-0000-0000-00007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2" name="Line 1365">
          <a:extLst>
            <a:ext uri="{FF2B5EF4-FFF2-40B4-BE49-F238E27FC236}">
              <a16:creationId xmlns:a16="http://schemas.microsoft.com/office/drawing/2014/main" id="{00000000-0008-0000-0000-00007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3" name="Line 1366">
          <a:extLst>
            <a:ext uri="{FF2B5EF4-FFF2-40B4-BE49-F238E27FC236}">
              <a16:creationId xmlns:a16="http://schemas.microsoft.com/office/drawing/2014/main" id="{00000000-0008-0000-0000-00007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4" name="Line 1367">
          <a:extLst>
            <a:ext uri="{FF2B5EF4-FFF2-40B4-BE49-F238E27FC236}">
              <a16:creationId xmlns:a16="http://schemas.microsoft.com/office/drawing/2014/main" id="{00000000-0008-0000-0000-00007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5" name="Line 1368">
          <a:extLst>
            <a:ext uri="{FF2B5EF4-FFF2-40B4-BE49-F238E27FC236}">
              <a16:creationId xmlns:a16="http://schemas.microsoft.com/office/drawing/2014/main" id="{00000000-0008-0000-0000-00007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6" name="Line 1369">
          <a:extLst>
            <a:ext uri="{FF2B5EF4-FFF2-40B4-BE49-F238E27FC236}">
              <a16:creationId xmlns:a16="http://schemas.microsoft.com/office/drawing/2014/main" id="{00000000-0008-0000-0000-00008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7" name="Line 1370">
          <a:extLst>
            <a:ext uri="{FF2B5EF4-FFF2-40B4-BE49-F238E27FC236}">
              <a16:creationId xmlns:a16="http://schemas.microsoft.com/office/drawing/2014/main" id="{00000000-0008-0000-0000-00008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8" name="Line 1371">
          <a:extLst>
            <a:ext uri="{FF2B5EF4-FFF2-40B4-BE49-F238E27FC236}">
              <a16:creationId xmlns:a16="http://schemas.microsoft.com/office/drawing/2014/main" id="{00000000-0008-0000-0000-00008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19" name="Line 1372">
          <a:extLst>
            <a:ext uri="{FF2B5EF4-FFF2-40B4-BE49-F238E27FC236}">
              <a16:creationId xmlns:a16="http://schemas.microsoft.com/office/drawing/2014/main" id="{00000000-0008-0000-0000-00008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0" name="Line 1373">
          <a:extLst>
            <a:ext uri="{FF2B5EF4-FFF2-40B4-BE49-F238E27FC236}">
              <a16:creationId xmlns:a16="http://schemas.microsoft.com/office/drawing/2014/main" id="{00000000-0008-0000-0000-00008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1" name="Line 1374">
          <a:extLst>
            <a:ext uri="{FF2B5EF4-FFF2-40B4-BE49-F238E27FC236}">
              <a16:creationId xmlns:a16="http://schemas.microsoft.com/office/drawing/2014/main" id="{00000000-0008-0000-0000-00008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2" name="Line 1375">
          <a:extLst>
            <a:ext uri="{FF2B5EF4-FFF2-40B4-BE49-F238E27FC236}">
              <a16:creationId xmlns:a16="http://schemas.microsoft.com/office/drawing/2014/main" id="{00000000-0008-0000-0000-00008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3" name="Line 1376">
          <a:extLst>
            <a:ext uri="{FF2B5EF4-FFF2-40B4-BE49-F238E27FC236}">
              <a16:creationId xmlns:a16="http://schemas.microsoft.com/office/drawing/2014/main" id="{00000000-0008-0000-0000-00008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4" name="Line 1377">
          <a:extLst>
            <a:ext uri="{FF2B5EF4-FFF2-40B4-BE49-F238E27FC236}">
              <a16:creationId xmlns:a16="http://schemas.microsoft.com/office/drawing/2014/main" id="{00000000-0008-0000-0000-00008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5" name="Line 1378">
          <a:extLst>
            <a:ext uri="{FF2B5EF4-FFF2-40B4-BE49-F238E27FC236}">
              <a16:creationId xmlns:a16="http://schemas.microsoft.com/office/drawing/2014/main" id="{00000000-0008-0000-0000-00008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6" name="Line 1379">
          <a:extLst>
            <a:ext uri="{FF2B5EF4-FFF2-40B4-BE49-F238E27FC236}">
              <a16:creationId xmlns:a16="http://schemas.microsoft.com/office/drawing/2014/main" id="{00000000-0008-0000-0000-00008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7" name="Line 1380">
          <a:extLst>
            <a:ext uri="{FF2B5EF4-FFF2-40B4-BE49-F238E27FC236}">
              <a16:creationId xmlns:a16="http://schemas.microsoft.com/office/drawing/2014/main" id="{00000000-0008-0000-0000-00008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8" name="Line 1381">
          <a:extLst>
            <a:ext uri="{FF2B5EF4-FFF2-40B4-BE49-F238E27FC236}">
              <a16:creationId xmlns:a16="http://schemas.microsoft.com/office/drawing/2014/main" id="{00000000-0008-0000-0000-00008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29" name="Line 1382">
          <a:extLst>
            <a:ext uri="{FF2B5EF4-FFF2-40B4-BE49-F238E27FC236}">
              <a16:creationId xmlns:a16="http://schemas.microsoft.com/office/drawing/2014/main" id="{00000000-0008-0000-0000-00008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0" name="Line 1383">
          <a:extLst>
            <a:ext uri="{FF2B5EF4-FFF2-40B4-BE49-F238E27FC236}">
              <a16:creationId xmlns:a16="http://schemas.microsoft.com/office/drawing/2014/main" id="{00000000-0008-0000-0000-00008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1" name="Line 1384">
          <a:extLst>
            <a:ext uri="{FF2B5EF4-FFF2-40B4-BE49-F238E27FC236}">
              <a16:creationId xmlns:a16="http://schemas.microsoft.com/office/drawing/2014/main" id="{00000000-0008-0000-0000-00008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2" name="Line 1385">
          <a:extLst>
            <a:ext uri="{FF2B5EF4-FFF2-40B4-BE49-F238E27FC236}">
              <a16:creationId xmlns:a16="http://schemas.microsoft.com/office/drawing/2014/main" id="{00000000-0008-0000-0000-00009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3" name="Line 1386">
          <a:extLst>
            <a:ext uri="{FF2B5EF4-FFF2-40B4-BE49-F238E27FC236}">
              <a16:creationId xmlns:a16="http://schemas.microsoft.com/office/drawing/2014/main" id="{00000000-0008-0000-0000-00009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4" name="Line 1387">
          <a:extLst>
            <a:ext uri="{FF2B5EF4-FFF2-40B4-BE49-F238E27FC236}">
              <a16:creationId xmlns:a16="http://schemas.microsoft.com/office/drawing/2014/main" id="{00000000-0008-0000-0000-00009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5" name="Line 1388">
          <a:extLst>
            <a:ext uri="{FF2B5EF4-FFF2-40B4-BE49-F238E27FC236}">
              <a16:creationId xmlns:a16="http://schemas.microsoft.com/office/drawing/2014/main" id="{00000000-0008-0000-0000-00009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6" name="Line 1389">
          <a:extLst>
            <a:ext uri="{FF2B5EF4-FFF2-40B4-BE49-F238E27FC236}">
              <a16:creationId xmlns:a16="http://schemas.microsoft.com/office/drawing/2014/main" id="{00000000-0008-0000-0000-00009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7" name="Line 1390">
          <a:extLst>
            <a:ext uri="{FF2B5EF4-FFF2-40B4-BE49-F238E27FC236}">
              <a16:creationId xmlns:a16="http://schemas.microsoft.com/office/drawing/2014/main" id="{00000000-0008-0000-0000-00009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8" name="Line 1391">
          <a:extLst>
            <a:ext uri="{FF2B5EF4-FFF2-40B4-BE49-F238E27FC236}">
              <a16:creationId xmlns:a16="http://schemas.microsoft.com/office/drawing/2014/main" id="{00000000-0008-0000-0000-00009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39" name="Line 1392">
          <a:extLst>
            <a:ext uri="{FF2B5EF4-FFF2-40B4-BE49-F238E27FC236}">
              <a16:creationId xmlns:a16="http://schemas.microsoft.com/office/drawing/2014/main" id="{00000000-0008-0000-0000-00009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0" name="Line 1393">
          <a:extLst>
            <a:ext uri="{FF2B5EF4-FFF2-40B4-BE49-F238E27FC236}">
              <a16:creationId xmlns:a16="http://schemas.microsoft.com/office/drawing/2014/main" id="{00000000-0008-0000-0000-00009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1" name="Line 1394">
          <a:extLst>
            <a:ext uri="{FF2B5EF4-FFF2-40B4-BE49-F238E27FC236}">
              <a16:creationId xmlns:a16="http://schemas.microsoft.com/office/drawing/2014/main" id="{00000000-0008-0000-0000-00009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2" name="Line 1395">
          <a:extLst>
            <a:ext uri="{FF2B5EF4-FFF2-40B4-BE49-F238E27FC236}">
              <a16:creationId xmlns:a16="http://schemas.microsoft.com/office/drawing/2014/main" id="{00000000-0008-0000-0000-00009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3" name="Line 1396">
          <a:extLst>
            <a:ext uri="{FF2B5EF4-FFF2-40B4-BE49-F238E27FC236}">
              <a16:creationId xmlns:a16="http://schemas.microsoft.com/office/drawing/2014/main" id="{00000000-0008-0000-0000-00009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4" name="Line 1397">
          <a:extLst>
            <a:ext uri="{FF2B5EF4-FFF2-40B4-BE49-F238E27FC236}">
              <a16:creationId xmlns:a16="http://schemas.microsoft.com/office/drawing/2014/main" id="{00000000-0008-0000-0000-00009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5" name="Line 1398">
          <a:extLst>
            <a:ext uri="{FF2B5EF4-FFF2-40B4-BE49-F238E27FC236}">
              <a16:creationId xmlns:a16="http://schemas.microsoft.com/office/drawing/2014/main" id="{00000000-0008-0000-0000-00009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6" name="Line 1399">
          <a:extLst>
            <a:ext uri="{FF2B5EF4-FFF2-40B4-BE49-F238E27FC236}">
              <a16:creationId xmlns:a16="http://schemas.microsoft.com/office/drawing/2014/main" id="{00000000-0008-0000-0000-00009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7" name="Line 1400">
          <a:extLst>
            <a:ext uri="{FF2B5EF4-FFF2-40B4-BE49-F238E27FC236}">
              <a16:creationId xmlns:a16="http://schemas.microsoft.com/office/drawing/2014/main" id="{00000000-0008-0000-0000-00009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8" name="Line 1401">
          <a:extLst>
            <a:ext uri="{FF2B5EF4-FFF2-40B4-BE49-F238E27FC236}">
              <a16:creationId xmlns:a16="http://schemas.microsoft.com/office/drawing/2014/main" id="{00000000-0008-0000-0000-0000A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49" name="Line 1402">
          <a:extLst>
            <a:ext uri="{FF2B5EF4-FFF2-40B4-BE49-F238E27FC236}">
              <a16:creationId xmlns:a16="http://schemas.microsoft.com/office/drawing/2014/main" id="{00000000-0008-0000-0000-0000A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0" name="Line 1403">
          <a:extLst>
            <a:ext uri="{FF2B5EF4-FFF2-40B4-BE49-F238E27FC236}">
              <a16:creationId xmlns:a16="http://schemas.microsoft.com/office/drawing/2014/main" id="{00000000-0008-0000-0000-0000A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1" name="Line 1404">
          <a:extLst>
            <a:ext uri="{FF2B5EF4-FFF2-40B4-BE49-F238E27FC236}">
              <a16:creationId xmlns:a16="http://schemas.microsoft.com/office/drawing/2014/main" id="{00000000-0008-0000-0000-0000A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2" name="Line 1405">
          <a:extLst>
            <a:ext uri="{FF2B5EF4-FFF2-40B4-BE49-F238E27FC236}">
              <a16:creationId xmlns:a16="http://schemas.microsoft.com/office/drawing/2014/main" id="{00000000-0008-0000-0000-0000A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3" name="Line 1406">
          <a:extLst>
            <a:ext uri="{FF2B5EF4-FFF2-40B4-BE49-F238E27FC236}">
              <a16:creationId xmlns:a16="http://schemas.microsoft.com/office/drawing/2014/main" id="{00000000-0008-0000-0000-0000A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4" name="Line 1407">
          <a:extLst>
            <a:ext uri="{FF2B5EF4-FFF2-40B4-BE49-F238E27FC236}">
              <a16:creationId xmlns:a16="http://schemas.microsoft.com/office/drawing/2014/main" id="{00000000-0008-0000-0000-0000A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5" name="Line 1408">
          <a:extLst>
            <a:ext uri="{FF2B5EF4-FFF2-40B4-BE49-F238E27FC236}">
              <a16:creationId xmlns:a16="http://schemas.microsoft.com/office/drawing/2014/main" id="{00000000-0008-0000-0000-0000A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6" name="Line 1409">
          <a:extLst>
            <a:ext uri="{FF2B5EF4-FFF2-40B4-BE49-F238E27FC236}">
              <a16:creationId xmlns:a16="http://schemas.microsoft.com/office/drawing/2014/main" id="{00000000-0008-0000-0000-0000A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7" name="Line 1410">
          <a:extLst>
            <a:ext uri="{FF2B5EF4-FFF2-40B4-BE49-F238E27FC236}">
              <a16:creationId xmlns:a16="http://schemas.microsoft.com/office/drawing/2014/main" id="{00000000-0008-0000-0000-0000A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8" name="Line 1411">
          <a:extLst>
            <a:ext uri="{FF2B5EF4-FFF2-40B4-BE49-F238E27FC236}">
              <a16:creationId xmlns:a16="http://schemas.microsoft.com/office/drawing/2014/main" id="{00000000-0008-0000-0000-0000A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59" name="Line 1412">
          <a:extLst>
            <a:ext uri="{FF2B5EF4-FFF2-40B4-BE49-F238E27FC236}">
              <a16:creationId xmlns:a16="http://schemas.microsoft.com/office/drawing/2014/main" id="{00000000-0008-0000-0000-0000A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0" name="Line 1413">
          <a:extLst>
            <a:ext uri="{FF2B5EF4-FFF2-40B4-BE49-F238E27FC236}">
              <a16:creationId xmlns:a16="http://schemas.microsoft.com/office/drawing/2014/main" id="{00000000-0008-0000-0000-0000A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1" name="Line 1414">
          <a:extLst>
            <a:ext uri="{FF2B5EF4-FFF2-40B4-BE49-F238E27FC236}">
              <a16:creationId xmlns:a16="http://schemas.microsoft.com/office/drawing/2014/main" id="{00000000-0008-0000-0000-0000A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2" name="Line 1415">
          <a:extLst>
            <a:ext uri="{FF2B5EF4-FFF2-40B4-BE49-F238E27FC236}">
              <a16:creationId xmlns:a16="http://schemas.microsoft.com/office/drawing/2014/main" id="{00000000-0008-0000-0000-0000A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3" name="AutoShape 1416">
          <a:extLst>
            <a:ext uri="{FF2B5EF4-FFF2-40B4-BE49-F238E27FC236}">
              <a16:creationId xmlns:a16="http://schemas.microsoft.com/office/drawing/2014/main" id="{00000000-0008-0000-0000-0000A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4" name="AutoShape 1417">
          <a:extLst>
            <a:ext uri="{FF2B5EF4-FFF2-40B4-BE49-F238E27FC236}">
              <a16:creationId xmlns:a16="http://schemas.microsoft.com/office/drawing/2014/main" id="{00000000-0008-0000-0000-0000B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5" name="AutoShape 1418">
          <a:extLst>
            <a:ext uri="{FF2B5EF4-FFF2-40B4-BE49-F238E27FC236}">
              <a16:creationId xmlns:a16="http://schemas.microsoft.com/office/drawing/2014/main" id="{00000000-0008-0000-0000-0000B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6" name="AutoShape 1419">
          <a:extLst>
            <a:ext uri="{FF2B5EF4-FFF2-40B4-BE49-F238E27FC236}">
              <a16:creationId xmlns:a16="http://schemas.microsoft.com/office/drawing/2014/main" id="{00000000-0008-0000-0000-0000B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7" name="AutoShape 1420">
          <a:extLst>
            <a:ext uri="{FF2B5EF4-FFF2-40B4-BE49-F238E27FC236}">
              <a16:creationId xmlns:a16="http://schemas.microsoft.com/office/drawing/2014/main" id="{00000000-0008-0000-0000-0000B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8" name="AutoShape 1421">
          <a:extLst>
            <a:ext uri="{FF2B5EF4-FFF2-40B4-BE49-F238E27FC236}">
              <a16:creationId xmlns:a16="http://schemas.microsoft.com/office/drawing/2014/main" id="{00000000-0008-0000-0000-0000B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69" name="AutoShape 1422">
          <a:extLst>
            <a:ext uri="{FF2B5EF4-FFF2-40B4-BE49-F238E27FC236}">
              <a16:creationId xmlns:a16="http://schemas.microsoft.com/office/drawing/2014/main" id="{00000000-0008-0000-0000-0000B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0" name="AutoShape 1423">
          <a:extLst>
            <a:ext uri="{FF2B5EF4-FFF2-40B4-BE49-F238E27FC236}">
              <a16:creationId xmlns:a16="http://schemas.microsoft.com/office/drawing/2014/main" id="{00000000-0008-0000-0000-0000B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1" name="AutoShape 1424">
          <a:extLst>
            <a:ext uri="{FF2B5EF4-FFF2-40B4-BE49-F238E27FC236}">
              <a16:creationId xmlns:a16="http://schemas.microsoft.com/office/drawing/2014/main" id="{00000000-0008-0000-0000-0000B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2" name="AutoShape 1425">
          <a:extLst>
            <a:ext uri="{FF2B5EF4-FFF2-40B4-BE49-F238E27FC236}">
              <a16:creationId xmlns:a16="http://schemas.microsoft.com/office/drawing/2014/main" id="{00000000-0008-0000-0000-0000B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3" name="AutoShape 1426">
          <a:extLst>
            <a:ext uri="{FF2B5EF4-FFF2-40B4-BE49-F238E27FC236}">
              <a16:creationId xmlns:a16="http://schemas.microsoft.com/office/drawing/2014/main" id="{00000000-0008-0000-0000-0000B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4" name="AutoShape 1427">
          <a:extLst>
            <a:ext uri="{FF2B5EF4-FFF2-40B4-BE49-F238E27FC236}">
              <a16:creationId xmlns:a16="http://schemas.microsoft.com/office/drawing/2014/main" id="{00000000-0008-0000-0000-0000B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5" name="AutoShape 1428">
          <a:extLst>
            <a:ext uri="{FF2B5EF4-FFF2-40B4-BE49-F238E27FC236}">
              <a16:creationId xmlns:a16="http://schemas.microsoft.com/office/drawing/2014/main" id="{00000000-0008-0000-0000-0000B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6" name="AutoShape 1429">
          <a:extLst>
            <a:ext uri="{FF2B5EF4-FFF2-40B4-BE49-F238E27FC236}">
              <a16:creationId xmlns:a16="http://schemas.microsoft.com/office/drawing/2014/main" id="{00000000-0008-0000-0000-0000B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7" name="AutoShape 1431">
          <a:extLst>
            <a:ext uri="{FF2B5EF4-FFF2-40B4-BE49-F238E27FC236}">
              <a16:creationId xmlns:a16="http://schemas.microsoft.com/office/drawing/2014/main" id="{00000000-0008-0000-0000-0000B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8" name="AutoShape 1432">
          <a:extLst>
            <a:ext uri="{FF2B5EF4-FFF2-40B4-BE49-F238E27FC236}">
              <a16:creationId xmlns:a16="http://schemas.microsoft.com/office/drawing/2014/main" id="{00000000-0008-0000-0000-0000B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79" name="AutoShape 1433">
          <a:extLst>
            <a:ext uri="{FF2B5EF4-FFF2-40B4-BE49-F238E27FC236}">
              <a16:creationId xmlns:a16="http://schemas.microsoft.com/office/drawing/2014/main" id="{00000000-0008-0000-0000-0000B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0" name="AutoShape 1434">
          <a:extLst>
            <a:ext uri="{FF2B5EF4-FFF2-40B4-BE49-F238E27FC236}">
              <a16:creationId xmlns:a16="http://schemas.microsoft.com/office/drawing/2014/main" id="{00000000-0008-0000-0000-0000C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1" name="AutoShape 1435">
          <a:extLst>
            <a:ext uri="{FF2B5EF4-FFF2-40B4-BE49-F238E27FC236}">
              <a16:creationId xmlns:a16="http://schemas.microsoft.com/office/drawing/2014/main" id="{00000000-0008-0000-0000-0000C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2" name="AutoShape 1436">
          <a:extLst>
            <a:ext uri="{FF2B5EF4-FFF2-40B4-BE49-F238E27FC236}">
              <a16:creationId xmlns:a16="http://schemas.microsoft.com/office/drawing/2014/main" id="{00000000-0008-0000-0000-0000C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3" name="AutoShape 1437">
          <a:extLst>
            <a:ext uri="{FF2B5EF4-FFF2-40B4-BE49-F238E27FC236}">
              <a16:creationId xmlns:a16="http://schemas.microsoft.com/office/drawing/2014/main" id="{00000000-0008-0000-0000-0000C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4" name="AutoShape 1438">
          <a:extLst>
            <a:ext uri="{FF2B5EF4-FFF2-40B4-BE49-F238E27FC236}">
              <a16:creationId xmlns:a16="http://schemas.microsoft.com/office/drawing/2014/main" id="{00000000-0008-0000-0000-0000C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5" name="AutoShape 1439">
          <a:extLst>
            <a:ext uri="{FF2B5EF4-FFF2-40B4-BE49-F238E27FC236}">
              <a16:creationId xmlns:a16="http://schemas.microsoft.com/office/drawing/2014/main" id="{00000000-0008-0000-0000-0000C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6" name="AutoShape 1440">
          <a:extLst>
            <a:ext uri="{FF2B5EF4-FFF2-40B4-BE49-F238E27FC236}">
              <a16:creationId xmlns:a16="http://schemas.microsoft.com/office/drawing/2014/main" id="{00000000-0008-0000-0000-0000C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7" name="AutoShape 1441">
          <a:extLst>
            <a:ext uri="{FF2B5EF4-FFF2-40B4-BE49-F238E27FC236}">
              <a16:creationId xmlns:a16="http://schemas.microsoft.com/office/drawing/2014/main" id="{00000000-0008-0000-0000-0000C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8" name="AutoShape 1442">
          <a:extLst>
            <a:ext uri="{FF2B5EF4-FFF2-40B4-BE49-F238E27FC236}">
              <a16:creationId xmlns:a16="http://schemas.microsoft.com/office/drawing/2014/main" id="{00000000-0008-0000-0000-0000C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89" name="AutoShape 1443">
          <a:extLst>
            <a:ext uri="{FF2B5EF4-FFF2-40B4-BE49-F238E27FC236}">
              <a16:creationId xmlns:a16="http://schemas.microsoft.com/office/drawing/2014/main" id="{00000000-0008-0000-0000-0000C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754890" name="AutoShape 1444">
          <a:extLst>
            <a:ext uri="{FF2B5EF4-FFF2-40B4-BE49-F238E27FC236}">
              <a16:creationId xmlns:a16="http://schemas.microsoft.com/office/drawing/2014/main" id="{00000000-0008-0000-0000-0000C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66</xdr:row>
      <xdr:rowOff>0</xdr:rowOff>
    </xdr:from>
    <xdr:to>
      <xdr:col>47</xdr:col>
      <xdr:colOff>85725</xdr:colOff>
      <xdr:row>66</xdr:row>
      <xdr:rowOff>0</xdr:rowOff>
    </xdr:to>
    <xdr:sp macro="" textlink="">
      <xdr:nvSpPr>
        <xdr:cNvPr id="754891" name="Line 1">
          <a:extLst>
            <a:ext uri="{FF2B5EF4-FFF2-40B4-BE49-F238E27FC236}">
              <a16:creationId xmlns:a16="http://schemas.microsoft.com/office/drawing/2014/main" id="{00000000-0008-0000-0000-0000CB84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3" name="Line 3">
          <a:extLst>
            <a:ext uri="{FF2B5EF4-FFF2-40B4-BE49-F238E27FC236}">
              <a16:creationId xmlns:a16="http://schemas.microsoft.com/office/drawing/2014/main" id="{00000000-0008-0000-0000-0000C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4" name="Line 4">
          <a:extLst>
            <a:ext uri="{FF2B5EF4-FFF2-40B4-BE49-F238E27FC236}">
              <a16:creationId xmlns:a16="http://schemas.microsoft.com/office/drawing/2014/main" id="{00000000-0008-0000-0000-0000C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5" name="Line 5">
          <a:extLst>
            <a:ext uri="{FF2B5EF4-FFF2-40B4-BE49-F238E27FC236}">
              <a16:creationId xmlns:a16="http://schemas.microsoft.com/office/drawing/2014/main" id="{00000000-0008-0000-0000-0000C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6" name="Line 6">
          <a:extLst>
            <a:ext uri="{FF2B5EF4-FFF2-40B4-BE49-F238E27FC236}">
              <a16:creationId xmlns:a16="http://schemas.microsoft.com/office/drawing/2014/main" id="{00000000-0008-0000-0000-0000D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7" name="Line 7">
          <a:extLst>
            <a:ext uri="{FF2B5EF4-FFF2-40B4-BE49-F238E27FC236}">
              <a16:creationId xmlns:a16="http://schemas.microsoft.com/office/drawing/2014/main" id="{00000000-0008-0000-0000-0000D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8" name="Line 8">
          <a:extLst>
            <a:ext uri="{FF2B5EF4-FFF2-40B4-BE49-F238E27FC236}">
              <a16:creationId xmlns:a16="http://schemas.microsoft.com/office/drawing/2014/main" id="{00000000-0008-0000-0000-0000D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899" name="Line 9">
          <a:extLst>
            <a:ext uri="{FF2B5EF4-FFF2-40B4-BE49-F238E27FC236}">
              <a16:creationId xmlns:a16="http://schemas.microsoft.com/office/drawing/2014/main" id="{00000000-0008-0000-0000-0000D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0" name="Line 10">
          <a:extLst>
            <a:ext uri="{FF2B5EF4-FFF2-40B4-BE49-F238E27FC236}">
              <a16:creationId xmlns:a16="http://schemas.microsoft.com/office/drawing/2014/main" id="{00000000-0008-0000-0000-0000D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1" name="Line 11">
          <a:extLst>
            <a:ext uri="{FF2B5EF4-FFF2-40B4-BE49-F238E27FC236}">
              <a16:creationId xmlns:a16="http://schemas.microsoft.com/office/drawing/2014/main" id="{00000000-0008-0000-0000-0000D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2" name="Line 12">
          <a:extLst>
            <a:ext uri="{FF2B5EF4-FFF2-40B4-BE49-F238E27FC236}">
              <a16:creationId xmlns:a16="http://schemas.microsoft.com/office/drawing/2014/main" id="{00000000-0008-0000-0000-0000D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3" name="Line 13">
          <a:extLst>
            <a:ext uri="{FF2B5EF4-FFF2-40B4-BE49-F238E27FC236}">
              <a16:creationId xmlns:a16="http://schemas.microsoft.com/office/drawing/2014/main" id="{00000000-0008-0000-0000-0000D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4" name="Line 14">
          <a:extLst>
            <a:ext uri="{FF2B5EF4-FFF2-40B4-BE49-F238E27FC236}">
              <a16:creationId xmlns:a16="http://schemas.microsoft.com/office/drawing/2014/main" id="{00000000-0008-0000-0000-0000D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5" name="Line 15">
          <a:extLst>
            <a:ext uri="{FF2B5EF4-FFF2-40B4-BE49-F238E27FC236}">
              <a16:creationId xmlns:a16="http://schemas.microsoft.com/office/drawing/2014/main" id="{00000000-0008-0000-0000-0000D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6" name="Line 16">
          <a:extLst>
            <a:ext uri="{FF2B5EF4-FFF2-40B4-BE49-F238E27FC236}">
              <a16:creationId xmlns:a16="http://schemas.microsoft.com/office/drawing/2014/main" id="{00000000-0008-0000-0000-0000D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7" name="Line 17">
          <a:extLst>
            <a:ext uri="{FF2B5EF4-FFF2-40B4-BE49-F238E27FC236}">
              <a16:creationId xmlns:a16="http://schemas.microsoft.com/office/drawing/2014/main" id="{00000000-0008-0000-0000-0000D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8" name="Line 18">
          <a:extLst>
            <a:ext uri="{FF2B5EF4-FFF2-40B4-BE49-F238E27FC236}">
              <a16:creationId xmlns:a16="http://schemas.microsoft.com/office/drawing/2014/main" id="{00000000-0008-0000-0000-0000D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09" name="Line 19">
          <a:extLst>
            <a:ext uri="{FF2B5EF4-FFF2-40B4-BE49-F238E27FC236}">
              <a16:creationId xmlns:a16="http://schemas.microsoft.com/office/drawing/2014/main" id="{00000000-0008-0000-0000-0000D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0" name="Line 20">
          <a:extLst>
            <a:ext uri="{FF2B5EF4-FFF2-40B4-BE49-F238E27FC236}">
              <a16:creationId xmlns:a16="http://schemas.microsoft.com/office/drawing/2014/main" id="{00000000-0008-0000-0000-0000D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1" name="Line 21">
          <a:extLst>
            <a:ext uri="{FF2B5EF4-FFF2-40B4-BE49-F238E27FC236}">
              <a16:creationId xmlns:a16="http://schemas.microsoft.com/office/drawing/2014/main" id="{00000000-0008-0000-0000-0000D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2" name="Line 22">
          <a:extLst>
            <a:ext uri="{FF2B5EF4-FFF2-40B4-BE49-F238E27FC236}">
              <a16:creationId xmlns:a16="http://schemas.microsoft.com/office/drawing/2014/main" id="{00000000-0008-0000-0000-0000E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3" name="Line 23">
          <a:extLst>
            <a:ext uri="{FF2B5EF4-FFF2-40B4-BE49-F238E27FC236}">
              <a16:creationId xmlns:a16="http://schemas.microsoft.com/office/drawing/2014/main" id="{00000000-0008-0000-0000-0000E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4" name="Line 24">
          <a:extLst>
            <a:ext uri="{FF2B5EF4-FFF2-40B4-BE49-F238E27FC236}">
              <a16:creationId xmlns:a16="http://schemas.microsoft.com/office/drawing/2014/main" id="{00000000-0008-0000-0000-0000E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5" name="Line 25">
          <a:extLst>
            <a:ext uri="{FF2B5EF4-FFF2-40B4-BE49-F238E27FC236}">
              <a16:creationId xmlns:a16="http://schemas.microsoft.com/office/drawing/2014/main" id="{00000000-0008-0000-0000-0000E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6" name="Line 26">
          <a:extLst>
            <a:ext uri="{FF2B5EF4-FFF2-40B4-BE49-F238E27FC236}">
              <a16:creationId xmlns:a16="http://schemas.microsoft.com/office/drawing/2014/main" id="{00000000-0008-0000-0000-0000E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7" name="Line 27">
          <a:extLst>
            <a:ext uri="{FF2B5EF4-FFF2-40B4-BE49-F238E27FC236}">
              <a16:creationId xmlns:a16="http://schemas.microsoft.com/office/drawing/2014/main" id="{00000000-0008-0000-0000-0000E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8" name="Line 28">
          <a:extLst>
            <a:ext uri="{FF2B5EF4-FFF2-40B4-BE49-F238E27FC236}">
              <a16:creationId xmlns:a16="http://schemas.microsoft.com/office/drawing/2014/main" id="{00000000-0008-0000-0000-0000E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19" name="Line 29">
          <a:extLst>
            <a:ext uri="{FF2B5EF4-FFF2-40B4-BE49-F238E27FC236}">
              <a16:creationId xmlns:a16="http://schemas.microsoft.com/office/drawing/2014/main" id="{00000000-0008-0000-0000-0000E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0" name="Line 30">
          <a:extLst>
            <a:ext uri="{FF2B5EF4-FFF2-40B4-BE49-F238E27FC236}">
              <a16:creationId xmlns:a16="http://schemas.microsoft.com/office/drawing/2014/main" id="{00000000-0008-0000-0000-0000E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1" name="Line 31">
          <a:extLst>
            <a:ext uri="{FF2B5EF4-FFF2-40B4-BE49-F238E27FC236}">
              <a16:creationId xmlns:a16="http://schemas.microsoft.com/office/drawing/2014/main" id="{00000000-0008-0000-0000-0000E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2" name="Line 32">
          <a:extLst>
            <a:ext uri="{FF2B5EF4-FFF2-40B4-BE49-F238E27FC236}">
              <a16:creationId xmlns:a16="http://schemas.microsoft.com/office/drawing/2014/main" id="{00000000-0008-0000-0000-0000E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3" name="Line 33">
          <a:extLst>
            <a:ext uri="{FF2B5EF4-FFF2-40B4-BE49-F238E27FC236}">
              <a16:creationId xmlns:a16="http://schemas.microsoft.com/office/drawing/2014/main" id="{00000000-0008-0000-0000-0000E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4" name="Line 34">
          <a:extLst>
            <a:ext uri="{FF2B5EF4-FFF2-40B4-BE49-F238E27FC236}">
              <a16:creationId xmlns:a16="http://schemas.microsoft.com/office/drawing/2014/main" id="{00000000-0008-0000-0000-0000E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5" name="Line 35">
          <a:extLst>
            <a:ext uri="{FF2B5EF4-FFF2-40B4-BE49-F238E27FC236}">
              <a16:creationId xmlns:a16="http://schemas.microsoft.com/office/drawing/2014/main" id="{00000000-0008-0000-0000-0000E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6" name="Line 36">
          <a:extLst>
            <a:ext uri="{FF2B5EF4-FFF2-40B4-BE49-F238E27FC236}">
              <a16:creationId xmlns:a16="http://schemas.microsoft.com/office/drawing/2014/main" id="{00000000-0008-0000-0000-0000E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7" name="Line 37">
          <a:extLst>
            <a:ext uri="{FF2B5EF4-FFF2-40B4-BE49-F238E27FC236}">
              <a16:creationId xmlns:a16="http://schemas.microsoft.com/office/drawing/2014/main" id="{00000000-0008-0000-0000-0000E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8" name="Line 38">
          <a:extLst>
            <a:ext uri="{FF2B5EF4-FFF2-40B4-BE49-F238E27FC236}">
              <a16:creationId xmlns:a16="http://schemas.microsoft.com/office/drawing/2014/main" id="{00000000-0008-0000-0000-0000F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29" name="Line 39">
          <a:extLst>
            <a:ext uri="{FF2B5EF4-FFF2-40B4-BE49-F238E27FC236}">
              <a16:creationId xmlns:a16="http://schemas.microsoft.com/office/drawing/2014/main" id="{00000000-0008-0000-0000-0000F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0" name="Line 40">
          <a:extLst>
            <a:ext uri="{FF2B5EF4-FFF2-40B4-BE49-F238E27FC236}">
              <a16:creationId xmlns:a16="http://schemas.microsoft.com/office/drawing/2014/main" id="{00000000-0008-0000-0000-0000F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1" name="Line 41">
          <a:extLst>
            <a:ext uri="{FF2B5EF4-FFF2-40B4-BE49-F238E27FC236}">
              <a16:creationId xmlns:a16="http://schemas.microsoft.com/office/drawing/2014/main" id="{00000000-0008-0000-0000-0000F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2" name="Line 42">
          <a:extLst>
            <a:ext uri="{FF2B5EF4-FFF2-40B4-BE49-F238E27FC236}">
              <a16:creationId xmlns:a16="http://schemas.microsoft.com/office/drawing/2014/main" id="{00000000-0008-0000-0000-0000F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3" name="Line 43">
          <a:extLst>
            <a:ext uri="{FF2B5EF4-FFF2-40B4-BE49-F238E27FC236}">
              <a16:creationId xmlns:a16="http://schemas.microsoft.com/office/drawing/2014/main" id="{00000000-0008-0000-0000-0000F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4" name="Line 44">
          <a:extLst>
            <a:ext uri="{FF2B5EF4-FFF2-40B4-BE49-F238E27FC236}">
              <a16:creationId xmlns:a16="http://schemas.microsoft.com/office/drawing/2014/main" id="{00000000-0008-0000-0000-0000F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5" name="Line 45">
          <a:extLst>
            <a:ext uri="{FF2B5EF4-FFF2-40B4-BE49-F238E27FC236}">
              <a16:creationId xmlns:a16="http://schemas.microsoft.com/office/drawing/2014/main" id="{00000000-0008-0000-0000-0000F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6" name="Line 46">
          <a:extLst>
            <a:ext uri="{FF2B5EF4-FFF2-40B4-BE49-F238E27FC236}">
              <a16:creationId xmlns:a16="http://schemas.microsoft.com/office/drawing/2014/main" id="{00000000-0008-0000-0000-0000F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7" name="Line 47">
          <a:extLst>
            <a:ext uri="{FF2B5EF4-FFF2-40B4-BE49-F238E27FC236}">
              <a16:creationId xmlns:a16="http://schemas.microsoft.com/office/drawing/2014/main" id="{00000000-0008-0000-0000-0000F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8" name="Line 48">
          <a:extLst>
            <a:ext uri="{FF2B5EF4-FFF2-40B4-BE49-F238E27FC236}">
              <a16:creationId xmlns:a16="http://schemas.microsoft.com/office/drawing/2014/main" id="{00000000-0008-0000-0000-0000F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39" name="Line 49">
          <a:extLst>
            <a:ext uri="{FF2B5EF4-FFF2-40B4-BE49-F238E27FC236}">
              <a16:creationId xmlns:a16="http://schemas.microsoft.com/office/drawing/2014/main" id="{00000000-0008-0000-0000-0000F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0" name="Line 50">
          <a:extLst>
            <a:ext uri="{FF2B5EF4-FFF2-40B4-BE49-F238E27FC236}">
              <a16:creationId xmlns:a16="http://schemas.microsoft.com/office/drawing/2014/main" id="{00000000-0008-0000-0000-0000F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1" name="Line 51">
          <a:extLst>
            <a:ext uri="{FF2B5EF4-FFF2-40B4-BE49-F238E27FC236}">
              <a16:creationId xmlns:a16="http://schemas.microsoft.com/office/drawing/2014/main" id="{00000000-0008-0000-0000-0000F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2" name="Line 52">
          <a:extLst>
            <a:ext uri="{FF2B5EF4-FFF2-40B4-BE49-F238E27FC236}">
              <a16:creationId xmlns:a16="http://schemas.microsoft.com/office/drawing/2014/main" id="{00000000-0008-0000-0000-0000F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3" name="Line 53">
          <a:extLst>
            <a:ext uri="{FF2B5EF4-FFF2-40B4-BE49-F238E27FC236}">
              <a16:creationId xmlns:a16="http://schemas.microsoft.com/office/drawing/2014/main" id="{00000000-0008-0000-0000-0000F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4" name="Line 54">
          <a:extLst>
            <a:ext uri="{FF2B5EF4-FFF2-40B4-BE49-F238E27FC236}">
              <a16:creationId xmlns:a16="http://schemas.microsoft.com/office/drawing/2014/main" id="{00000000-0008-0000-0000-00000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5" name="Line 55">
          <a:extLst>
            <a:ext uri="{FF2B5EF4-FFF2-40B4-BE49-F238E27FC236}">
              <a16:creationId xmlns:a16="http://schemas.microsoft.com/office/drawing/2014/main" id="{00000000-0008-0000-0000-00000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6" name="Line 56">
          <a:extLst>
            <a:ext uri="{FF2B5EF4-FFF2-40B4-BE49-F238E27FC236}">
              <a16:creationId xmlns:a16="http://schemas.microsoft.com/office/drawing/2014/main" id="{00000000-0008-0000-0000-00000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7" name="Line 57">
          <a:extLst>
            <a:ext uri="{FF2B5EF4-FFF2-40B4-BE49-F238E27FC236}">
              <a16:creationId xmlns:a16="http://schemas.microsoft.com/office/drawing/2014/main" id="{00000000-0008-0000-0000-00000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8" name="Line 58">
          <a:extLst>
            <a:ext uri="{FF2B5EF4-FFF2-40B4-BE49-F238E27FC236}">
              <a16:creationId xmlns:a16="http://schemas.microsoft.com/office/drawing/2014/main" id="{00000000-0008-0000-0000-00000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49" name="Line 59">
          <a:extLst>
            <a:ext uri="{FF2B5EF4-FFF2-40B4-BE49-F238E27FC236}">
              <a16:creationId xmlns:a16="http://schemas.microsoft.com/office/drawing/2014/main" id="{00000000-0008-0000-0000-00000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0" name="Line 60">
          <a:extLst>
            <a:ext uri="{FF2B5EF4-FFF2-40B4-BE49-F238E27FC236}">
              <a16:creationId xmlns:a16="http://schemas.microsoft.com/office/drawing/2014/main" id="{00000000-0008-0000-0000-00000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1" name="Line 61">
          <a:extLst>
            <a:ext uri="{FF2B5EF4-FFF2-40B4-BE49-F238E27FC236}">
              <a16:creationId xmlns:a16="http://schemas.microsoft.com/office/drawing/2014/main" id="{00000000-0008-0000-0000-00000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2" name="Line 62">
          <a:extLst>
            <a:ext uri="{FF2B5EF4-FFF2-40B4-BE49-F238E27FC236}">
              <a16:creationId xmlns:a16="http://schemas.microsoft.com/office/drawing/2014/main" id="{00000000-0008-0000-0000-00000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3" name="Line 63">
          <a:extLst>
            <a:ext uri="{FF2B5EF4-FFF2-40B4-BE49-F238E27FC236}">
              <a16:creationId xmlns:a16="http://schemas.microsoft.com/office/drawing/2014/main" id="{00000000-0008-0000-0000-00000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4" name="Line 64">
          <a:extLst>
            <a:ext uri="{FF2B5EF4-FFF2-40B4-BE49-F238E27FC236}">
              <a16:creationId xmlns:a16="http://schemas.microsoft.com/office/drawing/2014/main" id="{00000000-0008-0000-0000-00000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5" name="Line 65">
          <a:extLst>
            <a:ext uri="{FF2B5EF4-FFF2-40B4-BE49-F238E27FC236}">
              <a16:creationId xmlns:a16="http://schemas.microsoft.com/office/drawing/2014/main" id="{00000000-0008-0000-0000-00000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6" name="Line 66">
          <a:extLst>
            <a:ext uri="{FF2B5EF4-FFF2-40B4-BE49-F238E27FC236}">
              <a16:creationId xmlns:a16="http://schemas.microsoft.com/office/drawing/2014/main" id="{00000000-0008-0000-0000-00000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7" name="Line 67">
          <a:extLst>
            <a:ext uri="{FF2B5EF4-FFF2-40B4-BE49-F238E27FC236}">
              <a16:creationId xmlns:a16="http://schemas.microsoft.com/office/drawing/2014/main" id="{00000000-0008-0000-0000-00000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8" name="Line 68">
          <a:extLst>
            <a:ext uri="{FF2B5EF4-FFF2-40B4-BE49-F238E27FC236}">
              <a16:creationId xmlns:a16="http://schemas.microsoft.com/office/drawing/2014/main" id="{00000000-0008-0000-0000-00000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59" name="Line 69">
          <a:extLst>
            <a:ext uri="{FF2B5EF4-FFF2-40B4-BE49-F238E27FC236}">
              <a16:creationId xmlns:a16="http://schemas.microsoft.com/office/drawing/2014/main" id="{00000000-0008-0000-0000-00000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0" name="Line 70">
          <a:extLst>
            <a:ext uri="{FF2B5EF4-FFF2-40B4-BE49-F238E27FC236}">
              <a16:creationId xmlns:a16="http://schemas.microsoft.com/office/drawing/2014/main" id="{00000000-0008-0000-0000-00001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1" name="Line 71">
          <a:extLst>
            <a:ext uri="{FF2B5EF4-FFF2-40B4-BE49-F238E27FC236}">
              <a16:creationId xmlns:a16="http://schemas.microsoft.com/office/drawing/2014/main" id="{00000000-0008-0000-0000-00001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2" name="Line 72">
          <a:extLst>
            <a:ext uri="{FF2B5EF4-FFF2-40B4-BE49-F238E27FC236}">
              <a16:creationId xmlns:a16="http://schemas.microsoft.com/office/drawing/2014/main" id="{00000000-0008-0000-0000-00001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3" name="Line 73">
          <a:extLst>
            <a:ext uri="{FF2B5EF4-FFF2-40B4-BE49-F238E27FC236}">
              <a16:creationId xmlns:a16="http://schemas.microsoft.com/office/drawing/2014/main" id="{00000000-0008-0000-0000-00001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4" name="Line 74">
          <a:extLst>
            <a:ext uri="{FF2B5EF4-FFF2-40B4-BE49-F238E27FC236}">
              <a16:creationId xmlns:a16="http://schemas.microsoft.com/office/drawing/2014/main" id="{00000000-0008-0000-0000-00001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5" name="Line 75">
          <a:extLst>
            <a:ext uri="{FF2B5EF4-FFF2-40B4-BE49-F238E27FC236}">
              <a16:creationId xmlns:a16="http://schemas.microsoft.com/office/drawing/2014/main" id="{00000000-0008-0000-0000-00001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6" name="Line 76">
          <a:extLst>
            <a:ext uri="{FF2B5EF4-FFF2-40B4-BE49-F238E27FC236}">
              <a16:creationId xmlns:a16="http://schemas.microsoft.com/office/drawing/2014/main" id="{00000000-0008-0000-0000-00001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7" name="Line 77">
          <a:extLst>
            <a:ext uri="{FF2B5EF4-FFF2-40B4-BE49-F238E27FC236}">
              <a16:creationId xmlns:a16="http://schemas.microsoft.com/office/drawing/2014/main" id="{00000000-0008-0000-0000-00001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8" name="Line 78">
          <a:extLst>
            <a:ext uri="{FF2B5EF4-FFF2-40B4-BE49-F238E27FC236}">
              <a16:creationId xmlns:a16="http://schemas.microsoft.com/office/drawing/2014/main" id="{00000000-0008-0000-0000-00001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69" name="Line 79">
          <a:extLst>
            <a:ext uri="{FF2B5EF4-FFF2-40B4-BE49-F238E27FC236}">
              <a16:creationId xmlns:a16="http://schemas.microsoft.com/office/drawing/2014/main" id="{00000000-0008-0000-0000-00001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0" name="Line 80">
          <a:extLst>
            <a:ext uri="{FF2B5EF4-FFF2-40B4-BE49-F238E27FC236}">
              <a16:creationId xmlns:a16="http://schemas.microsoft.com/office/drawing/2014/main" id="{00000000-0008-0000-0000-00001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1" name="Line 81">
          <a:extLst>
            <a:ext uri="{FF2B5EF4-FFF2-40B4-BE49-F238E27FC236}">
              <a16:creationId xmlns:a16="http://schemas.microsoft.com/office/drawing/2014/main" id="{00000000-0008-0000-0000-00001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2" name="Line 82">
          <a:extLst>
            <a:ext uri="{FF2B5EF4-FFF2-40B4-BE49-F238E27FC236}">
              <a16:creationId xmlns:a16="http://schemas.microsoft.com/office/drawing/2014/main" id="{00000000-0008-0000-0000-00001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3" name="Line 83">
          <a:extLst>
            <a:ext uri="{FF2B5EF4-FFF2-40B4-BE49-F238E27FC236}">
              <a16:creationId xmlns:a16="http://schemas.microsoft.com/office/drawing/2014/main" id="{00000000-0008-0000-0000-00001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4" name="Line 84">
          <a:extLst>
            <a:ext uri="{FF2B5EF4-FFF2-40B4-BE49-F238E27FC236}">
              <a16:creationId xmlns:a16="http://schemas.microsoft.com/office/drawing/2014/main" id="{00000000-0008-0000-0000-00001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5" name="Line 85">
          <a:extLst>
            <a:ext uri="{FF2B5EF4-FFF2-40B4-BE49-F238E27FC236}">
              <a16:creationId xmlns:a16="http://schemas.microsoft.com/office/drawing/2014/main" id="{00000000-0008-0000-0000-00001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6" name="Line 86">
          <a:extLst>
            <a:ext uri="{FF2B5EF4-FFF2-40B4-BE49-F238E27FC236}">
              <a16:creationId xmlns:a16="http://schemas.microsoft.com/office/drawing/2014/main" id="{00000000-0008-0000-0000-00002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7" name="Line 87">
          <a:extLst>
            <a:ext uri="{FF2B5EF4-FFF2-40B4-BE49-F238E27FC236}">
              <a16:creationId xmlns:a16="http://schemas.microsoft.com/office/drawing/2014/main" id="{00000000-0008-0000-0000-00002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8" name="Line 88">
          <a:extLst>
            <a:ext uri="{FF2B5EF4-FFF2-40B4-BE49-F238E27FC236}">
              <a16:creationId xmlns:a16="http://schemas.microsoft.com/office/drawing/2014/main" id="{00000000-0008-0000-0000-00002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79" name="Line 89">
          <a:extLst>
            <a:ext uri="{FF2B5EF4-FFF2-40B4-BE49-F238E27FC236}">
              <a16:creationId xmlns:a16="http://schemas.microsoft.com/office/drawing/2014/main" id="{00000000-0008-0000-0000-00002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0" name="Line 90">
          <a:extLst>
            <a:ext uri="{FF2B5EF4-FFF2-40B4-BE49-F238E27FC236}">
              <a16:creationId xmlns:a16="http://schemas.microsoft.com/office/drawing/2014/main" id="{00000000-0008-0000-0000-00002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1" name="Line 91">
          <a:extLst>
            <a:ext uri="{FF2B5EF4-FFF2-40B4-BE49-F238E27FC236}">
              <a16:creationId xmlns:a16="http://schemas.microsoft.com/office/drawing/2014/main" id="{00000000-0008-0000-0000-00002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2" name="Line 92">
          <a:extLst>
            <a:ext uri="{FF2B5EF4-FFF2-40B4-BE49-F238E27FC236}">
              <a16:creationId xmlns:a16="http://schemas.microsoft.com/office/drawing/2014/main" id="{00000000-0008-0000-0000-00002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3" name="Line 93">
          <a:extLst>
            <a:ext uri="{FF2B5EF4-FFF2-40B4-BE49-F238E27FC236}">
              <a16:creationId xmlns:a16="http://schemas.microsoft.com/office/drawing/2014/main" id="{00000000-0008-0000-0000-00002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4" name="Line 94">
          <a:extLst>
            <a:ext uri="{FF2B5EF4-FFF2-40B4-BE49-F238E27FC236}">
              <a16:creationId xmlns:a16="http://schemas.microsoft.com/office/drawing/2014/main" id="{00000000-0008-0000-0000-00002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5" name="Line 95">
          <a:extLst>
            <a:ext uri="{FF2B5EF4-FFF2-40B4-BE49-F238E27FC236}">
              <a16:creationId xmlns:a16="http://schemas.microsoft.com/office/drawing/2014/main" id="{00000000-0008-0000-0000-00002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6" name="Line 96">
          <a:extLst>
            <a:ext uri="{FF2B5EF4-FFF2-40B4-BE49-F238E27FC236}">
              <a16:creationId xmlns:a16="http://schemas.microsoft.com/office/drawing/2014/main" id="{00000000-0008-0000-0000-00002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7" name="Line 97">
          <a:extLst>
            <a:ext uri="{FF2B5EF4-FFF2-40B4-BE49-F238E27FC236}">
              <a16:creationId xmlns:a16="http://schemas.microsoft.com/office/drawing/2014/main" id="{00000000-0008-0000-0000-00002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8" name="Line 98">
          <a:extLst>
            <a:ext uri="{FF2B5EF4-FFF2-40B4-BE49-F238E27FC236}">
              <a16:creationId xmlns:a16="http://schemas.microsoft.com/office/drawing/2014/main" id="{00000000-0008-0000-0000-00002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89" name="Line 99">
          <a:extLst>
            <a:ext uri="{FF2B5EF4-FFF2-40B4-BE49-F238E27FC236}">
              <a16:creationId xmlns:a16="http://schemas.microsoft.com/office/drawing/2014/main" id="{00000000-0008-0000-0000-00002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0" name="Line 100">
          <a:extLst>
            <a:ext uri="{FF2B5EF4-FFF2-40B4-BE49-F238E27FC236}">
              <a16:creationId xmlns:a16="http://schemas.microsoft.com/office/drawing/2014/main" id="{00000000-0008-0000-0000-00002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1" name="Line 101">
          <a:extLst>
            <a:ext uri="{FF2B5EF4-FFF2-40B4-BE49-F238E27FC236}">
              <a16:creationId xmlns:a16="http://schemas.microsoft.com/office/drawing/2014/main" id="{00000000-0008-0000-0000-00002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2" name="Line 102">
          <a:extLst>
            <a:ext uri="{FF2B5EF4-FFF2-40B4-BE49-F238E27FC236}">
              <a16:creationId xmlns:a16="http://schemas.microsoft.com/office/drawing/2014/main" id="{00000000-0008-0000-0000-00003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3" name="Line 103">
          <a:extLst>
            <a:ext uri="{FF2B5EF4-FFF2-40B4-BE49-F238E27FC236}">
              <a16:creationId xmlns:a16="http://schemas.microsoft.com/office/drawing/2014/main" id="{00000000-0008-0000-0000-00003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4" name="Line 104">
          <a:extLst>
            <a:ext uri="{FF2B5EF4-FFF2-40B4-BE49-F238E27FC236}">
              <a16:creationId xmlns:a16="http://schemas.microsoft.com/office/drawing/2014/main" id="{00000000-0008-0000-0000-00003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5" name="Line 105">
          <a:extLst>
            <a:ext uri="{FF2B5EF4-FFF2-40B4-BE49-F238E27FC236}">
              <a16:creationId xmlns:a16="http://schemas.microsoft.com/office/drawing/2014/main" id="{00000000-0008-0000-0000-00003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6" name="Line 106">
          <a:extLst>
            <a:ext uri="{FF2B5EF4-FFF2-40B4-BE49-F238E27FC236}">
              <a16:creationId xmlns:a16="http://schemas.microsoft.com/office/drawing/2014/main" id="{00000000-0008-0000-0000-00003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7" name="Line 107">
          <a:extLst>
            <a:ext uri="{FF2B5EF4-FFF2-40B4-BE49-F238E27FC236}">
              <a16:creationId xmlns:a16="http://schemas.microsoft.com/office/drawing/2014/main" id="{00000000-0008-0000-0000-00003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8" name="Line 108">
          <a:extLst>
            <a:ext uri="{FF2B5EF4-FFF2-40B4-BE49-F238E27FC236}">
              <a16:creationId xmlns:a16="http://schemas.microsoft.com/office/drawing/2014/main" id="{00000000-0008-0000-0000-00003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4999" name="Line 109">
          <a:extLst>
            <a:ext uri="{FF2B5EF4-FFF2-40B4-BE49-F238E27FC236}">
              <a16:creationId xmlns:a16="http://schemas.microsoft.com/office/drawing/2014/main" id="{00000000-0008-0000-0000-00003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00" name="Line 110">
          <a:extLst>
            <a:ext uri="{FF2B5EF4-FFF2-40B4-BE49-F238E27FC236}">
              <a16:creationId xmlns:a16="http://schemas.microsoft.com/office/drawing/2014/main" id="{00000000-0008-0000-0000-00003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01" name="Line 111">
          <a:extLst>
            <a:ext uri="{FF2B5EF4-FFF2-40B4-BE49-F238E27FC236}">
              <a16:creationId xmlns:a16="http://schemas.microsoft.com/office/drawing/2014/main" id="{00000000-0008-0000-0000-00003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02" name="Line 112">
          <a:extLst>
            <a:ext uri="{FF2B5EF4-FFF2-40B4-BE49-F238E27FC236}">
              <a16:creationId xmlns:a16="http://schemas.microsoft.com/office/drawing/2014/main" id="{00000000-0008-0000-0000-00003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03" name="Line 113">
          <a:extLst>
            <a:ext uri="{FF2B5EF4-FFF2-40B4-BE49-F238E27FC236}">
              <a16:creationId xmlns:a16="http://schemas.microsoft.com/office/drawing/2014/main" id="{00000000-0008-0000-0000-00003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04" name="Line 114">
          <a:extLst>
            <a:ext uri="{FF2B5EF4-FFF2-40B4-BE49-F238E27FC236}">
              <a16:creationId xmlns:a16="http://schemas.microsoft.com/office/drawing/2014/main" id="{00000000-0008-0000-0000-00003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67</xdr:row>
      <xdr:rowOff>0</xdr:rowOff>
    </xdr:from>
    <xdr:to>
      <xdr:col>58</xdr:col>
      <xdr:colOff>0</xdr:colOff>
      <xdr:row>70</xdr:row>
      <xdr:rowOff>19050</xdr:rowOff>
    </xdr:to>
    <xdr:sp macro="" textlink="">
      <xdr:nvSpPr>
        <xdr:cNvPr id="755005" name="AutoShape 115">
          <a:extLst>
            <a:ext uri="{FF2B5EF4-FFF2-40B4-BE49-F238E27FC236}">
              <a16:creationId xmlns:a16="http://schemas.microsoft.com/office/drawing/2014/main" id="{00000000-0008-0000-0000-00003D850B00}"/>
            </a:ext>
          </a:extLst>
        </xdr:cNvPr>
        <xdr:cNvSpPr>
          <a:spLocks noChangeArrowheads="1"/>
        </xdr:cNvSpPr>
      </xdr:nvSpPr>
      <xdr:spPr bwMode="auto">
        <a:xfrm>
          <a:off x="1308735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67</xdr:row>
      <xdr:rowOff>0</xdr:rowOff>
    </xdr:from>
    <xdr:to>
      <xdr:col>63</xdr:col>
      <xdr:colOff>219075</xdr:colOff>
      <xdr:row>69</xdr:row>
      <xdr:rowOff>171450</xdr:rowOff>
    </xdr:to>
    <xdr:sp macro="" textlink="">
      <xdr:nvSpPr>
        <xdr:cNvPr id="755006" name="AutoShape 116">
          <a:extLst>
            <a:ext uri="{FF2B5EF4-FFF2-40B4-BE49-F238E27FC236}">
              <a16:creationId xmlns:a16="http://schemas.microsoft.com/office/drawing/2014/main" id="{00000000-0008-0000-0000-00003E850B00}"/>
            </a:ext>
          </a:extLst>
        </xdr:cNvPr>
        <xdr:cNvSpPr>
          <a:spLocks noChangeArrowheads="1"/>
        </xdr:cNvSpPr>
      </xdr:nvSpPr>
      <xdr:spPr bwMode="auto">
        <a:xfrm>
          <a:off x="14516100" y="13392150"/>
          <a:ext cx="6953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72</xdr:row>
      <xdr:rowOff>19050</xdr:rowOff>
    </xdr:from>
    <xdr:to>
      <xdr:col>64</xdr:col>
      <xdr:colOff>9525</xdr:colOff>
      <xdr:row>75</xdr:row>
      <xdr:rowOff>9525</xdr:rowOff>
    </xdr:to>
    <xdr:sp macro="" textlink="">
      <xdr:nvSpPr>
        <xdr:cNvPr id="755007" name="AutoShape 117">
          <a:extLst>
            <a:ext uri="{FF2B5EF4-FFF2-40B4-BE49-F238E27FC236}">
              <a16:creationId xmlns:a16="http://schemas.microsoft.com/office/drawing/2014/main" id="{00000000-0008-0000-0000-00003F850B00}"/>
            </a:ext>
          </a:extLst>
        </xdr:cNvPr>
        <xdr:cNvSpPr>
          <a:spLocks noChangeArrowheads="1"/>
        </xdr:cNvSpPr>
      </xdr:nvSpPr>
      <xdr:spPr bwMode="auto">
        <a:xfrm>
          <a:off x="14633864" y="14116050"/>
          <a:ext cx="788843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72</xdr:row>
      <xdr:rowOff>0</xdr:rowOff>
    </xdr:from>
    <xdr:to>
      <xdr:col>52</xdr:col>
      <xdr:colOff>0</xdr:colOff>
      <xdr:row>75</xdr:row>
      <xdr:rowOff>9525</xdr:rowOff>
    </xdr:to>
    <xdr:sp macro="" textlink="">
      <xdr:nvSpPr>
        <xdr:cNvPr id="755008" name="AutoShape 118">
          <a:extLst>
            <a:ext uri="{FF2B5EF4-FFF2-40B4-BE49-F238E27FC236}">
              <a16:creationId xmlns:a16="http://schemas.microsoft.com/office/drawing/2014/main" id="{00000000-0008-0000-0000-000040850B00}"/>
            </a:ext>
          </a:extLst>
        </xdr:cNvPr>
        <xdr:cNvSpPr>
          <a:spLocks noChangeArrowheads="1"/>
        </xdr:cNvSpPr>
      </xdr:nvSpPr>
      <xdr:spPr bwMode="auto">
        <a:xfrm>
          <a:off x="1161097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77</xdr:row>
      <xdr:rowOff>0</xdr:rowOff>
    </xdr:from>
    <xdr:to>
      <xdr:col>52</xdr:col>
      <xdr:colOff>0</xdr:colOff>
      <xdr:row>80</xdr:row>
      <xdr:rowOff>9525</xdr:rowOff>
    </xdr:to>
    <xdr:sp macro="" textlink="">
      <xdr:nvSpPr>
        <xdr:cNvPr id="755009" name="AutoShape 119">
          <a:extLst>
            <a:ext uri="{FF2B5EF4-FFF2-40B4-BE49-F238E27FC236}">
              <a16:creationId xmlns:a16="http://schemas.microsoft.com/office/drawing/2014/main" id="{00000000-0008-0000-0000-000041850B00}"/>
            </a:ext>
          </a:extLst>
        </xdr:cNvPr>
        <xdr:cNvSpPr>
          <a:spLocks noChangeArrowheads="1"/>
        </xdr:cNvSpPr>
      </xdr:nvSpPr>
      <xdr:spPr bwMode="auto">
        <a:xfrm>
          <a:off x="1161097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77</xdr:row>
      <xdr:rowOff>0</xdr:rowOff>
    </xdr:from>
    <xdr:to>
      <xdr:col>58</xdr:col>
      <xdr:colOff>0</xdr:colOff>
      <xdr:row>80</xdr:row>
      <xdr:rowOff>9525</xdr:rowOff>
    </xdr:to>
    <xdr:sp macro="" textlink="">
      <xdr:nvSpPr>
        <xdr:cNvPr id="755010" name="AutoShape 120">
          <a:extLst>
            <a:ext uri="{FF2B5EF4-FFF2-40B4-BE49-F238E27FC236}">
              <a16:creationId xmlns:a16="http://schemas.microsoft.com/office/drawing/2014/main" id="{00000000-0008-0000-0000-000042850B00}"/>
            </a:ext>
          </a:extLst>
        </xdr:cNvPr>
        <xdr:cNvSpPr>
          <a:spLocks noChangeArrowheads="1"/>
        </xdr:cNvSpPr>
      </xdr:nvSpPr>
      <xdr:spPr bwMode="auto">
        <a:xfrm>
          <a:off x="13087350" y="15297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011" name="AutoShape 121">
          <a:extLst>
            <a:ext uri="{FF2B5EF4-FFF2-40B4-BE49-F238E27FC236}">
              <a16:creationId xmlns:a16="http://schemas.microsoft.com/office/drawing/2014/main" id="{00000000-0008-0000-0000-000043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81</xdr:row>
      <xdr:rowOff>0</xdr:rowOff>
    </xdr:from>
    <xdr:to>
      <xdr:col>64</xdr:col>
      <xdr:colOff>9525</xdr:colOff>
      <xdr:row>81</xdr:row>
      <xdr:rowOff>0</xdr:rowOff>
    </xdr:to>
    <xdr:sp macro="" textlink="">
      <xdr:nvSpPr>
        <xdr:cNvPr id="755012" name="AutoShape 122">
          <a:extLst>
            <a:ext uri="{FF2B5EF4-FFF2-40B4-BE49-F238E27FC236}">
              <a16:creationId xmlns:a16="http://schemas.microsoft.com/office/drawing/2014/main" id="{00000000-0008-0000-0000-000044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81</xdr:row>
      <xdr:rowOff>0</xdr:rowOff>
    </xdr:from>
    <xdr:to>
      <xdr:col>64</xdr:col>
      <xdr:colOff>9525</xdr:colOff>
      <xdr:row>81</xdr:row>
      <xdr:rowOff>0</xdr:rowOff>
    </xdr:to>
    <xdr:sp macro="" textlink="">
      <xdr:nvSpPr>
        <xdr:cNvPr id="755013" name="AutoShape 123">
          <a:extLst>
            <a:ext uri="{FF2B5EF4-FFF2-40B4-BE49-F238E27FC236}">
              <a16:creationId xmlns:a16="http://schemas.microsoft.com/office/drawing/2014/main" id="{00000000-0008-0000-0000-000045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014" name="AutoShape 124">
          <a:extLst>
            <a:ext uri="{FF2B5EF4-FFF2-40B4-BE49-F238E27FC236}">
              <a16:creationId xmlns:a16="http://schemas.microsoft.com/office/drawing/2014/main" id="{00000000-0008-0000-0000-000046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015" name="AutoShape 125">
          <a:extLst>
            <a:ext uri="{FF2B5EF4-FFF2-40B4-BE49-F238E27FC236}">
              <a16:creationId xmlns:a16="http://schemas.microsoft.com/office/drawing/2014/main" id="{00000000-0008-0000-0000-000047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016" name="AutoShape 126">
          <a:extLst>
            <a:ext uri="{FF2B5EF4-FFF2-40B4-BE49-F238E27FC236}">
              <a16:creationId xmlns:a16="http://schemas.microsoft.com/office/drawing/2014/main" id="{00000000-0008-0000-0000-000048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017" name="AutoShape 127">
          <a:extLst>
            <a:ext uri="{FF2B5EF4-FFF2-40B4-BE49-F238E27FC236}">
              <a16:creationId xmlns:a16="http://schemas.microsoft.com/office/drawing/2014/main" id="{00000000-0008-0000-0000-000049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018" name="AutoShape 128">
          <a:extLst>
            <a:ext uri="{FF2B5EF4-FFF2-40B4-BE49-F238E27FC236}">
              <a16:creationId xmlns:a16="http://schemas.microsoft.com/office/drawing/2014/main" id="{00000000-0008-0000-0000-00004A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019" name="AutoShape 129">
          <a:extLst>
            <a:ext uri="{FF2B5EF4-FFF2-40B4-BE49-F238E27FC236}">
              <a16:creationId xmlns:a16="http://schemas.microsoft.com/office/drawing/2014/main" id="{00000000-0008-0000-0000-00004B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020" name="AutoShape 130">
          <a:extLst>
            <a:ext uri="{FF2B5EF4-FFF2-40B4-BE49-F238E27FC236}">
              <a16:creationId xmlns:a16="http://schemas.microsoft.com/office/drawing/2014/main" id="{00000000-0008-0000-0000-00004C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023" name="AutoShape 133">
          <a:extLst>
            <a:ext uri="{FF2B5EF4-FFF2-40B4-BE49-F238E27FC236}">
              <a16:creationId xmlns:a16="http://schemas.microsoft.com/office/drawing/2014/main" id="{00000000-0008-0000-0000-00004F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024" name="AutoShape 134">
          <a:extLst>
            <a:ext uri="{FF2B5EF4-FFF2-40B4-BE49-F238E27FC236}">
              <a16:creationId xmlns:a16="http://schemas.microsoft.com/office/drawing/2014/main" id="{00000000-0008-0000-0000-000050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25" name="AutoShape 135">
          <a:extLst>
            <a:ext uri="{FF2B5EF4-FFF2-40B4-BE49-F238E27FC236}">
              <a16:creationId xmlns:a16="http://schemas.microsoft.com/office/drawing/2014/main" id="{00000000-0008-0000-0000-000051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26" name="AutoShape 136">
          <a:extLst>
            <a:ext uri="{FF2B5EF4-FFF2-40B4-BE49-F238E27FC236}">
              <a16:creationId xmlns:a16="http://schemas.microsoft.com/office/drawing/2014/main" id="{00000000-0008-0000-0000-000052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27" name="AutoShape 137">
          <a:extLst>
            <a:ext uri="{FF2B5EF4-FFF2-40B4-BE49-F238E27FC236}">
              <a16:creationId xmlns:a16="http://schemas.microsoft.com/office/drawing/2014/main" id="{00000000-0008-0000-0000-000053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28" name="AutoShape 138">
          <a:extLst>
            <a:ext uri="{FF2B5EF4-FFF2-40B4-BE49-F238E27FC236}">
              <a16:creationId xmlns:a16="http://schemas.microsoft.com/office/drawing/2014/main" id="{00000000-0008-0000-0000-000054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30" name="AutoShape 140">
          <a:extLst>
            <a:ext uri="{FF2B5EF4-FFF2-40B4-BE49-F238E27FC236}">
              <a16:creationId xmlns:a16="http://schemas.microsoft.com/office/drawing/2014/main" id="{00000000-0008-0000-0000-000056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66</xdr:row>
      <xdr:rowOff>0</xdr:rowOff>
    </xdr:from>
    <xdr:to>
      <xdr:col>65</xdr:col>
      <xdr:colOff>0</xdr:colOff>
      <xdr:row>66</xdr:row>
      <xdr:rowOff>0</xdr:rowOff>
    </xdr:to>
    <xdr:sp macro="" textlink="">
      <xdr:nvSpPr>
        <xdr:cNvPr id="755031" name="AutoShape 141">
          <a:extLst>
            <a:ext uri="{FF2B5EF4-FFF2-40B4-BE49-F238E27FC236}">
              <a16:creationId xmlns:a16="http://schemas.microsoft.com/office/drawing/2014/main" id="{00000000-0008-0000-0000-000057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81</xdr:row>
      <xdr:rowOff>0</xdr:rowOff>
    </xdr:from>
    <xdr:to>
      <xdr:col>64</xdr:col>
      <xdr:colOff>0</xdr:colOff>
      <xdr:row>81</xdr:row>
      <xdr:rowOff>0</xdr:rowOff>
    </xdr:to>
    <xdr:sp macro="" textlink="">
      <xdr:nvSpPr>
        <xdr:cNvPr id="755032" name="AutoShape 142">
          <a:extLst>
            <a:ext uri="{FF2B5EF4-FFF2-40B4-BE49-F238E27FC236}">
              <a16:creationId xmlns:a16="http://schemas.microsoft.com/office/drawing/2014/main" id="{00000000-0008-0000-0000-000058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81</xdr:row>
      <xdr:rowOff>0</xdr:rowOff>
    </xdr:from>
    <xdr:to>
      <xdr:col>64</xdr:col>
      <xdr:colOff>0</xdr:colOff>
      <xdr:row>81</xdr:row>
      <xdr:rowOff>0</xdr:rowOff>
    </xdr:to>
    <xdr:sp macro="" textlink="">
      <xdr:nvSpPr>
        <xdr:cNvPr id="755033" name="AutoShape 143">
          <a:extLst>
            <a:ext uri="{FF2B5EF4-FFF2-40B4-BE49-F238E27FC236}">
              <a16:creationId xmlns:a16="http://schemas.microsoft.com/office/drawing/2014/main" id="{00000000-0008-0000-0000-000059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034" name="AutoShape 144">
          <a:extLst>
            <a:ext uri="{FF2B5EF4-FFF2-40B4-BE49-F238E27FC236}">
              <a16:creationId xmlns:a16="http://schemas.microsoft.com/office/drawing/2014/main" id="{00000000-0008-0000-0000-00005A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35" name="Line 1446">
          <a:extLst>
            <a:ext uri="{FF2B5EF4-FFF2-40B4-BE49-F238E27FC236}">
              <a16:creationId xmlns:a16="http://schemas.microsoft.com/office/drawing/2014/main" id="{00000000-0008-0000-0000-00005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36" name="Line 1447">
          <a:extLst>
            <a:ext uri="{FF2B5EF4-FFF2-40B4-BE49-F238E27FC236}">
              <a16:creationId xmlns:a16="http://schemas.microsoft.com/office/drawing/2014/main" id="{00000000-0008-0000-0000-00005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37" name="Line 1448">
          <a:extLst>
            <a:ext uri="{FF2B5EF4-FFF2-40B4-BE49-F238E27FC236}">
              <a16:creationId xmlns:a16="http://schemas.microsoft.com/office/drawing/2014/main" id="{00000000-0008-0000-0000-00005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38" name="Line 1449">
          <a:extLst>
            <a:ext uri="{FF2B5EF4-FFF2-40B4-BE49-F238E27FC236}">
              <a16:creationId xmlns:a16="http://schemas.microsoft.com/office/drawing/2014/main" id="{00000000-0008-0000-0000-00005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39" name="Line 1450">
          <a:extLst>
            <a:ext uri="{FF2B5EF4-FFF2-40B4-BE49-F238E27FC236}">
              <a16:creationId xmlns:a16="http://schemas.microsoft.com/office/drawing/2014/main" id="{00000000-0008-0000-0000-00005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0" name="Line 1451">
          <a:extLst>
            <a:ext uri="{FF2B5EF4-FFF2-40B4-BE49-F238E27FC236}">
              <a16:creationId xmlns:a16="http://schemas.microsoft.com/office/drawing/2014/main" id="{00000000-0008-0000-0000-00006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1" name="Line 1452">
          <a:extLst>
            <a:ext uri="{FF2B5EF4-FFF2-40B4-BE49-F238E27FC236}">
              <a16:creationId xmlns:a16="http://schemas.microsoft.com/office/drawing/2014/main" id="{00000000-0008-0000-0000-00006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2" name="Line 1453">
          <a:extLst>
            <a:ext uri="{FF2B5EF4-FFF2-40B4-BE49-F238E27FC236}">
              <a16:creationId xmlns:a16="http://schemas.microsoft.com/office/drawing/2014/main" id="{00000000-0008-0000-0000-00006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3" name="Line 1454">
          <a:extLst>
            <a:ext uri="{FF2B5EF4-FFF2-40B4-BE49-F238E27FC236}">
              <a16:creationId xmlns:a16="http://schemas.microsoft.com/office/drawing/2014/main" id="{00000000-0008-0000-0000-00006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4" name="Line 1455">
          <a:extLst>
            <a:ext uri="{FF2B5EF4-FFF2-40B4-BE49-F238E27FC236}">
              <a16:creationId xmlns:a16="http://schemas.microsoft.com/office/drawing/2014/main" id="{00000000-0008-0000-0000-00006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5" name="Line 1456">
          <a:extLst>
            <a:ext uri="{FF2B5EF4-FFF2-40B4-BE49-F238E27FC236}">
              <a16:creationId xmlns:a16="http://schemas.microsoft.com/office/drawing/2014/main" id="{00000000-0008-0000-0000-00006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6" name="Line 1457">
          <a:extLst>
            <a:ext uri="{FF2B5EF4-FFF2-40B4-BE49-F238E27FC236}">
              <a16:creationId xmlns:a16="http://schemas.microsoft.com/office/drawing/2014/main" id="{00000000-0008-0000-0000-00006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7" name="Line 1458">
          <a:extLst>
            <a:ext uri="{FF2B5EF4-FFF2-40B4-BE49-F238E27FC236}">
              <a16:creationId xmlns:a16="http://schemas.microsoft.com/office/drawing/2014/main" id="{00000000-0008-0000-0000-00006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8" name="Line 1459">
          <a:extLst>
            <a:ext uri="{FF2B5EF4-FFF2-40B4-BE49-F238E27FC236}">
              <a16:creationId xmlns:a16="http://schemas.microsoft.com/office/drawing/2014/main" id="{00000000-0008-0000-0000-00006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49" name="Line 1460">
          <a:extLst>
            <a:ext uri="{FF2B5EF4-FFF2-40B4-BE49-F238E27FC236}">
              <a16:creationId xmlns:a16="http://schemas.microsoft.com/office/drawing/2014/main" id="{00000000-0008-0000-0000-00006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0" name="Line 1461">
          <a:extLst>
            <a:ext uri="{FF2B5EF4-FFF2-40B4-BE49-F238E27FC236}">
              <a16:creationId xmlns:a16="http://schemas.microsoft.com/office/drawing/2014/main" id="{00000000-0008-0000-0000-00006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1" name="Line 1462">
          <a:extLst>
            <a:ext uri="{FF2B5EF4-FFF2-40B4-BE49-F238E27FC236}">
              <a16:creationId xmlns:a16="http://schemas.microsoft.com/office/drawing/2014/main" id="{00000000-0008-0000-0000-00006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2" name="Line 1463">
          <a:extLst>
            <a:ext uri="{FF2B5EF4-FFF2-40B4-BE49-F238E27FC236}">
              <a16:creationId xmlns:a16="http://schemas.microsoft.com/office/drawing/2014/main" id="{00000000-0008-0000-0000-00006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3" name="Line 1464">
          <a:extLst>
            <a:ext uri="{FF2B5EF4-FFF2-40B4-BE49-F238E27FC236}">
              <a16:creationId xmlns:a16="http://schemas.microsoft.com/office/drawing/2014/main" id="{00000000-0008-0000-0000-00006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4" name="Line 1465">
          <a:extLst>
            <a:ext uri="{FF2B5EF4-FFF2-40B4-BE49-F238E27FC236}">
              <a16:creationId xmlns:a16="http://schemas.microsoft.com/office/drawing/2014/main" id="{00000000-0008-0000-0000-00006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5" name="Line 1466">
          <a:extLst>
            <a:ext uri="{FF2B5EF4-FFF2-40B4-BE49-F238E27FC236}">
              <a16:creationId xmlns:a16="http://schemas.microsoft.com/office/drawing/2014/main" id="{00000000-0008-0000-0000-00006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6" name="Line 1467">
          <a:extLst>
            <a:ext uri="{FF2B5EF4-FFF2-40B4-BE49-F238E27FC236}">
              <a16:creationId xmlns:a16="http://schemas.microsoft.com/office/drawing/2014/main" id="{00000000-0008-0000-0000-00007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7" name="Line 1468">
          <a:extLst>
            <a:ext uri="{FF2B5EF4-FFF2-40B4-BE49-F238E27FC236}">
              <a16:creationId xmlns:a16="http://schemas.microsoft.com/office/drawing/2014/main" id="{00000000-0008-0000-0000-00007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8" name="Line 1469">
          <a:extLst>
            <a:ext uri="{FF2B5EF4-FFF2-40B4-BE49-F238E27FC236}">
              <a16:creationId xmlns:a16="http://schemas.microsoft.com/office/drawing/2014/main" id="{00000000-0008-0000-0000-00007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59" name="Line 1470">
          <a:extLst>
            <a:ext uri="{FF2B5EF4-FFF2-40B4-BE49-F238E27FC236}">
              <a16:creationId xmlns:a16="http://schemas.microsoft.com/office/drawing/2014/main" id="{00000000-0008-0000-0000-00007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0" name="Line 1471">
          <a:extLst>
            <a:ext uri="{FF2B5EF4-FFF2-40B4-BE49-F238E27FC236}">
              <a16:creationId xmlns:a16="http://schemas.microsoft.com/office/drawing/2014/main" id="{00000000-0008-0000-0000-00007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1" name="Line 1472">
          <a:extLst>
            <a:ext uri="{FF2B5EF4-FFF2-40B4-BE49-F238E27FC236}">
              <a16:creationId xmlns:a16="http://schemas.microsoft.com/office/drawing/2014/main" id="{00000000-0008-0000-0000-00007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2" name="Line 1473">
          <a:extLst>
            <a:ext uri="{FF2B5EF4-FFF2-40B4-BE49-F238E27FC236}">
              <a16:creationId xmlns:a16="http://schemas.microsoft.com/office/drawing/2014/main" id="{00000000-0008-0000-0000-00007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3" name="Line 1474">
          <a:extLst>
            <a:ext uri="{FF2B5EF4-FFF2-40B4-BE49-F238E27FC236}">
              <a16:creationId xmlns:a16="http://schemas.microsoft.com/office/drawing/2014/main" id="{00000000-0008-0000-0000-00007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4" name="Line 1475">
          <a:extLst>
            <a:ext uri="{FF2B5EF4-FFF2-40B4-BE49-F238E27FC236}">
              <a16:creationId xmlns:a16="http://schemas.microsoft.com/office/drawing/2014/main" id="{00000000-0008-0000-0000-00007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5" name="Line 1476">
          <a:extLst>
            <a:ext uri="{FF2B5EF4-FFF2-40B4-BE49-F238E27FC236}">
              <a16:creationId xmlns:a16="http://schemas.microsoft.com/office/drawing/2014/main" id="{00000000-0008-0000-0000-00007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6" name="Line 1477">
          <a:extLst>
            <a:ext uri="{FF2B5EF4-FFF2-40B4-BE49-F238E27FC236}">
              <a16:creationId xmlns:a16="http://schemas.microsoft.com/office/drawing/2014/main" id="{00000000-0008-0000-0000-00007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7" name="Line 1478">
          <a:extLst>
            <a:ext uri="{FF2B5EF4-FFF2-40B4-BE49-F238E27FC236}">
              <a16:creationId xmlns:a16="http://schemas.microsoft.com/office/drawing/2014/main" id="{00000000-0008-0000-0000-00007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8" name="Line 1479">
          <a:extLst>
            <a:ext uri="{FF2B5EF4-FFF2-40B4-BE49-F238E27FC236}">
              <a16:creationId xmlns:a16="http://schemas.microsoft.com/office/drawing/2014/main" id="{00000000-0008-0000-0000-00007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69" name="Line 1480">
          <a:extLst>
            <a:ext uri="{FF2B5EF4-FFF2-40B4-BE49-F238E27FC236}">
              <a16:creationId xmlns:a16="http://schemas.microsoft.com/office/drawing/2014/main" id="{00000000-0008-0000-0000-00007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0" name="Line 1481">
          <a:extLst>
            <a:ext uri="{FF2B5EF4-FFF2-40B4-BE49-F238E27FC236}">
              <a16:creationId xmlns:a16="http://schemas.microsoft.com/office/drawing/2014/main" id="{00000000-0008-0000-0000-00007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1" name="Line 1482">
          <a:extLst>
            <a:ext uri="{FF2B5EF4-FFF2-40B4-BE49-F238E27FC236}">
              <a16:creationId xmlns:a16="http://schemas.microsoft.com/office/drawing/2014/main" id="{00000000-0008-0000-0000-00007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2" name="Line 1483">
          <a:extLst>
            <a:ext uri="{FF2B5EF4-FFF2-40B4-BE49-F238E27FC236}">
              <a16:creationId xmlns:a16="http://schemas.microsoft.com/office/drawing/2014/main" id="{00000000-0008-0000-0000-00008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3" name="Line 1484">
          <a:extLst>
            <a:ext uri="{FF2B5EF4-FFF2-40B4-BE49-F238E27FC236}">
              <a16:creationId xmlns:a16="http://schemas.microsoft.com/office/drawing/2014/main" id="{00000000-0008-0000-0000-00008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4" name="Line 1485">
          <a:extLst>
            <a:ext uri="{FF2B5EF4-FFF2-40B4-BE49-F238E27FC236}">
              <a16:creationId xmlns:a16="http://schemas.microsoft.com/office/drawing/2014/main" id="{00000000-0008-0000-0000-00008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5" name="Line 1486">
          <a:extLst>
            <a:ext uri="{FF2B5EF4-FFF2-40B4-BE49-F238E27FC236}">
              <a16:creationId xmlns:a16="http://schemas.microsoft.com/office/drawing/2014/main" id="{00000000-0008-0000-0000-00008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6" name="Line 1487">
          <a:extLst>
            <a:ext uri="{FF2B5EF4-FFF2-40B4-BE49-F238E27FC236}">
              <a16:creationId xmlns:a16="http://schemas.microsoft.com/office/drawing/2014/main" id="{00000000-0008-0000-0000-00008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7" name="Line 1488">
          <a:extLst>
            <a:ext uri="{FF2B5EF4-FFF2-40B4-BE49-F238E27FC236}">
              <a16:creationId xmlns:a16="http://schemas.microsoft.com/office/drawing/2014/main" id="{00000000-0008-0000-0000-00008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8" name="Line 1489">
          <a:extLst>
            <a:ext uri="{FF2B5EF4-FFF2-40B4-BE49-F238E27FC236}">
              <a16:creationId xmlns:a16="http://schemas.microsoft.com/office/drawing/2014/main" id="{00000000-0008-0000-0000-00008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79" name="Line 1490">
          <a:extLst>
            <a:ext uri="{FF2B5EF4-FFF2-40B4-BE49-F238E27FC236}">
              <a16:creationId xmlns:a16="http://schemas.microsoft.com/office/drawing/2014/main" id="{00000000-0008-0000-0000-00008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0" name="Line 1491">
          <a:extLst>
            <a:ext uri="{FF2B5EF4-FFF2-40B4-BE49-F238E27FC236}">
              <a16:creationId xmlns:a16="http://schemas.microsoft.com/office/drawing/2014/main" id="{00000000-0008-0000-0000-00008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1" name="Line 1492">
          <a:extLst>
            <a:ext uri="{FF2B5EF4-FFF2-40B4-BE49-F238E27FC236}">
              <a16:creationId xmlns:a16="http://schemas.microsoft.com/office/drawing/2014/main" id="{00000000-0008-0000-0000-00008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2" name="Line 1493">
          <a:extLst>
            <a:ext uri="{FF2B5EF4-FFF2-40B4-BE49-F238E27FC236}">
              <a16:creationId xmlns:a16="http://schemas.microsoft.com/office/drawing/2014/main" id="{00000000-0008-0000-0000-00008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3" name="Line 1494">
          <a:extLst>
            <a:ext uri="{FF2B5EF4-FFF2-40B4-BE49-F238E27FC236}">
              <a16:creationId xmlns:a16="http://schemas.microsoft.com/office/drawing/2014/main" id="{00000000-0008-0000-0000-00008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4" name="Line 1495">
          <a:extLst>
            <a:ext uri="{FF2B5EF4-FFF2-40B4-BE49-F238E27FC236}">
              <a16:creationId xmlns:a16="http://schemas.microsoft.com/office/drawing/2014/main" id="{00000000-0008-0000-0000-00008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5" name="Line 1496">
          <a:extLst>
            <a:ext uri="{FF2B5EF4-FFF2-40B4-BE49-F238E27FC236}">
              <a16:creationId xmlns:a16="http://schemas.microsoft.com/office/drawing/2014/main" id="{00000000-0008-0000-0000-00008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6" name="Line 1497">
          <a:extLst>
            <a:ext uri="{FF2B5EF4-FFF2-40B4-BE49-F238E27FC236}">
              <a16:creationId xmlns:a16="http://schemas.microsoft.com/office/drawing/2014/main" id="{00000000-0008-0000-0000-00008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7" name="Line 1498">
          <a:extLst>
            <a:ext uri="{FF2B5EF4-FFF2-40B4-BE49-F238E27FC236}">
              <a16:creationId xmlns:a16="http://schemas.microsoft.com/office/drawing/2014/main" id="{00000000-0008-0000-0000-00008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8" name="Line 1499">
          <a:extLst>
            <a:ext uri="{FF2B5EF4-FFF2-40B4-BE49-F238E27FC236}">
              <a16:creationId xmlns:a16="http://schemas.microsoft.com/office/drawing/2014/main" id="{00000000-0008-0000-0000-00009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89" name="Line 1500">
          <a:extLst>
            <a:ext uri="{FF2B5EF4-FFF2-40B4-BE49-F238E27FC236}">
              <a16:creationId xmlns:a16="http://schemas.microsoft.com/office/drawing/2014/main" id="{00000000-0008-0000-0000-00009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0" name="Line 1501">
          <a:extLst>
            <a:ext uri="{FF2B5EF4-FFF2-40B4-BE49-F238E27FC236}">
              <a16:creationId xmlns:a16="http://schemas.microsoft.com/office/drawing/2014/main" id="{00000000-0008-0000-0000-00009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1" name="Line 1502">
          <a:extLst>
            <a:ext uri="{FF2B5EF4-FFF2-40B4-BE49-F238E27FC236}">
              <a16:creationId xmlns:a16="http://schemas.microsoft.com/office/drawing/2014/main" id="{00000000-0008-0000-0000-00009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2" name="Line 1503">
          <a:extLst>
            <a:ext uri="{FF2B5EF4-FFF2-40B4-BE49-F238E27FC236}">
              <a16:creationId xmlns:a16="http://schemas.microsoft.com/office/drawing/2014/main" id="{00000000-0008-0000-0000-00009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3" name="Line 1504">
          <a:extLst>
            <a:ext uri="{FF2B5EF4-FFF2-40B4-BE49-F238E27FC236}">
              <a16:creationId xmlns:a16="http://schemas.microsoft.com/office/drawing/2014/main" id="{00000000-0008-0000-0000-00009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4" name="Line 1505">
          <a:extLst>
            <a:ext uri="{FF2B5EF4-FFF2-40B4-BE49-F238E27FC236}">
              <a16:creationId xmlns:a16="http://schemas.microsoft.com/office/drawing/2014/main" id="{00000000-0008-0000-0000-00009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5" name="Line 1506">
          <a:extLst>
            <a:ext uri="{FF2B5EF4-FFF2-40B4-BE49-F238E27FC236}">
              <a16:creationId xmlns:a16="http://schemas.microsoft.com/office/drawing/2014/main" id="{00000000-0008-0000-0000-00009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6" name="Line 1507">
          <a:extLst>
            <a:ext uri="{FF2B5EF4-FFF2-40B4-BE49-F238E27FC236}">
              <a16:creationId xmlns:a16="http://schemas.microsoft.com/office/drawing/2014/main" id="{00000000-0008-0000-0000-00009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7" name="Line 1508">
          <a:extLst>
            <a:ext uri="{FF2B5EF4-FFF2-40B4-BE49-F238E27FC236}">
              <a16:creationId xmlns:a16="http://schemas.microsoft.com/office/drawing/2014/main" id="{00000000-0008-0000-0000-00009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8" name="Line 1509">
          <a:extLst>
            <a:ext uri="{FF2B5EF4-FFF2-40B4-BE49-F238E27FC236}">
              <a16:creationId xmlns:a16="http://schemas.microsoft.com/office/drawing/2014/main" id="{00000000-0008-0000-0000-00009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099" name="Line 1510">
          <a:extLst>
            <a:ext uri="{FF2B5EF4-FFF2-40B4-BE49-F238E27FC236}">
              <a16:creationId xmlns:a16="http://schemas.microsoft.com/office/drawing/2014/main" id="{00000000-0008-0000-0000-00009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0" name="Line 1511">
          <a:extLst>
            <a:ext uri="{FF2B5EF4-FFF2-40B4-BE49-F238E27FC236}">
              <a16:creationId xmlns:a16="http://schemas.microsoft.com/office/drawing/2014/main" id="{00000000-0008-0000-0000-00009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1" name="Line 1512">
          <a:extLst>
            <a:ext uri="{FF2B5EF4-FFF2-40B4-BE49-F238E27FC236}">
              <a16:creationId xmlns:a16="http://schemas.microsoft.com/office/drawing/2014/main" id="{00000000-0008-0000-0000-00009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2" name="Line 1513">
          <a:extLst>
            <a:ext uri="{FF2B5EF4-FFF2-40B4-BE49-F238E27FC236}">
              <a16:creationId xmlns:a16="http://schemas.microsoft.com/office/drawing/2014/main" id="{00000000-0008-0000-0000-00009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3" name="Line 1514">
          <a:extLst>
            <a:ext uri="{FF2B5EF4-FFF2-40B4-BE49-F238E27FC236}">
              <a16:creationId xmlns:a16="http://schemas.microsoft.com/office/drawing/2014/main" id="{00000000-0008-0000-0000-00009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4" name="Line 1515">
          <a:extLst>
            <a:ext uri="{FF2B5EF4-FFF2-40B4-BE49-F238E27FC236}">
              <a16:creationId xmlns:a16="http://schemas.microsoft.com/office/drawing/2014/main" id="{00000000-0008-0000-0000-0000A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5" name="Line 1516">
          <a:extLst>
            <a:ext uri="{FF2B5EF4-FFF2-40B4-BE49-F238E27FC236}">
              <a16:creationId xmlns:a16="http://schemas.microsoft.com/office/drawing/2014/main" id="{00000000-0008-0000-0000-0000A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6" name="Line 1517">
          <a:extLst>
            <a:ext uri="{FF2B5EF4-FFF2-40B4-BE49-F238E27FC236}">
              <a16:creationId xmlns:a16="http://schemas.microsoft.com/office/drawing/2014/main" id="{00000000-0008-0000-0000-0000A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7" name="Line 1518">
          <a:extLst>
            <a:ext uri="{FF2B5EF4-FFF2-40B4-BE49-F238E27FC236}">
              <a16:creationId xmlns:a16="http://schemas.microsoft.com/office/drawing/2014/main" id="{00000000-0008-0000-0000-0000A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8" name="Line 1519">
          <a:extLst>
            <a:ext uri="{FF2B5EF4-FFF2-40B4-BE49-F238E27FC236}">
              <a16:creationId xmlns:a16="http://schemas.microsoft.com/office/drawing/2014/main" id="{00000000-0008-0000-0000-0000A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09" name="Line 1520">
          <a:extLst>
            <a:ext uri="{FF2B5EF4-FFF2-40B4-BE49-F238E27FC236}">
              <a16:creationId xmlns:a16="http://schemas.microsoft.com/office/drawing/2014/main" id="{00000000-0008-0000-0000-0000A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0" name="Line 1521">
          <a:extLst>
            <a:ext uri="{FF2B5EF4-FFF2-40B4-BE49-F238E27FC236}">
              <a16:creationId xmlns:a16="http://schemas.microsoft.com/office/drawing/2014/main" id="{00000000-0008-0000-0000-0000A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1" name="Line 1522">
          <a:extLst>
            <a:ext uri="{FF2B5EF4-FFF2-40B4-BE49-F238E27FC236}">
              <a16:creationId xmlns:a16="http://schemas.microsoft.com/office/drawing/2014/main" id="{00000000-0008-0000-0000-0000A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2" name="Line 1523">
          <a:extLst>
            <a:ext uri="{FF2B5EF4-FFF2-40B4-BE49-F238E27FC236}">
              <a16:creationId xmlns:a16="http://schemas.microsoft.com/office/drawing/2014/main" id="{00000000-0008-0000-0000-0000A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3" name="Line 1524">
          <a:extLst>
            <a:ext uri="{FF2B5EF4-FFF2-40B4-BE49-F238E27FC236}">
              <a16:creationId xmlns:a16="http://schemas.microsoft.com/office/drawing/2014/main" id="{00000000-0008-0000-0000-0000A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4" name="Line 1525">
          <a:extLst>
            <a:ext uri="{FF2B5EF4-FFF2-40B4-BE49-F238E27FC236}">
              <a16:creationId xmlns:a16="http://schemas.microsoft.com/office/drawing/2014/main" id="{00000000-0008-0000-0000-0000A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5" name="Line 1526">
          <a:extLst>
            <a:ext uri="{FF2B5EF4-FFF2-40B4-BE49-F238E27FC236}">
              <a16:creationId xmlns:a16="http://schemas.microsoft.com/office/drawing/2014/main" id="{00000000-0008-0000-0000-0000A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6" name="Line 1527">
          <a:extLst>
            <a:ext uri="{FF2B5EF4-FFF2-40B4-BE49-F238E27FC236}">
              <a16:creationId xmlns:a16="http://schemas.microsoft.com/office/drawing/2014/main" id="{00000000-0008-0000-0000-0000A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7" name="Line 1528">
          <a:extLst>
            <a:ext uri="{FF2B5EF4-FFF2-40B4-BE49-F238E27FC236}">
              <a16:creationId xmlns:a16="http://schemas.microsoft.com/office/drawing/2014/main" id="{00000000-0008-0000-0000-0000A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8" name="Line 1529">
          <a:extLst>
            <a:ext uri="{FF2B5EF4-FFF2-40B4-BE49-F238E27FC236}">
              <a16:creationId xmlns:a16="http://schemas.microsoft.com/office/drawing/2014/main" id="{00000000-0008-0000-0000-0000A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19" name="Line 1530">
          <a:extLst>
            <a:ext uri="{FF2B5EF4-FFF2-40B4-BE49-F238E27FC236}">
              <a16:creationId xmlns:a16="http://schemas.microsoft.com/office/drawing/2014/main" id="{00000000-0008-0000-0000-0000A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0" name="Line 1531">
          <a:extLst>
            <a:ext uri="{FF2B5EF4-FFF2-40B4-BE49-F238E27FC236}">
              <a16:creationId xmlns:a16="http://schemas.microsoft.com/office/drawing/2014/main" id="{00000000-0008-0000-0000-0000B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1" name="Line 1532">
          <a:extLst>
            <a:ext uri="{FF2B5EF4-FFF2-40B4-BE49-F238E27FC236}">
              <a16:creationId xmlns:a16="http://schemas.microsoft.com/office/drawing/2014/main" id="{00000000-0008-0000-0000-0000B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2" name="Line 1533">
          <a:extLst>
            <a:ext uri="{FF2B5EF4-FFF2-40B4-BE49-F238E27FC236}">
              <a16:creationId xmlns:a16="http://schemas.microsoft.com/office/drawing/2014/main" id="{00000000-0008-0000-0000-0000B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3" name="Line 1534">
          <a:extLst>
            <a:ext uri="{FF2B5EF4-FFF2-40B4-BE49-F238E27FC236}">
              <a16:creationId xmlns:a16="http://schemas.microsoft.com/office/drawing/2014/main" id="{00000000-0008-0000-0000-0000B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4" name="Line 1535">
          <a:extLst>
            <a:ext uri="{FF2B5EF4-FFF2-40B4-BE49-F238E27FC236}">
              <a16:creationId xmlns:a16="http://schemas.microsoft.com/office/drawing/2014/main" id="{00000000-0008-0000-0000-0000B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5" name="Line 1536">
          <a:extLst>
            <a:ext uri="{FF2B5EF4-FFF2-40B4-BE49-F238E27FC236}">
              <a16:creationId xmlns:a16="http://schemas.microsoft.com/office/drawing/2014/main" id="{00000000-0008-0000-0000-0000B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6" name="Line 1537">
          <a:extLst>
            <a:ext uri="{FF2B5EF4-FFF2-40B4-BE49-F238E27FC236}">
              <a16:creationId xmlns:a16="http://schemas.microsoft.com/office/drawing/2014/main" id="{00000000-0008-0000-0000-0000B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7" name="Line 1538">
          <a:extLst>
            <a:ext uri="{FF2B5EF4-FFF2-40B4-BE49-F238E27FC236}">
              <a16:creationId xmlns:a16="http://schemas.microsoft.com/office/drawing/2014/main" id="{00000000-0008-0000-0000-0000B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8" name="Line 1539">
          <a:extLst>
            <a:ext uri="{FF2B5EF4-FFF2-40B4-BE49-F238E27FC236}">
              <a16:creationId xmlns:a16="http://schemas.microsoft.com/office/drawing/2014/main" id="{00000000-0008-0000-0000-0000B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29" name="Line 1540">
          <a:extLst>
            <a:ext uri="{FF2B5EF4-FFF2-40B4-BE49-F238E27FC236}">
              <a16:creationId xmlns:a16="http://schemas.microsoft.com/office/drawing/2014/main" id="{00000000-0008-0000-0000-0000B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0" name="Line 1541">
          <a:extLst>
            <a:ext uri="{FF2B5EF4-FFF2-40B4-BE49-F238E27FC236}">
              <a16:creationId xmlns:a16="http://schemas.microsoft.com/office/drawing/2014/main" id="{00000000-0008-0000-0000-0000B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1" name="Line 1542">
          <a:extLst>
            <a:ext uri="{FF2B5EF4-FFF2-40B4-BE49-F238E27FC236}">
              <a16:creationId xmlns:a16="http://schemas.microsoft.com/office/drawing/2014/main" id="{00000000-0008-0000-0000-0000B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2" name="Line 1543">
          <a:extLst>
            <a:ext uri="{FF2B5EF4-FFF2-40B4-BE49-F238E27FC236}">
              <a16:creationId xmlns:a16="http://schemas.microsoft.com/office/drawing/2014/main" id="{00000000-0008-0000-0000-0000B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3" name="Line 1544">
          <a:extLst>
            <a:ext uri="{FF2B5EF4-FFF2-40B4-BE49-F238E27FC236}">
              <a16:creationId xmlns:a16="http://schemas.microsoft.com/office/drawing/2014/main" id="{00000000-0008-0000-0000-0000B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4" name="Line 1545">
          <a:extLst>
            <a:ext uri="{FF2B5EF4-FFF2-40B4-BE49-F238E27FC236}">
              <a16:creationId xmlns:a16="http://schemas.microsoft.com/office/drawing/2014/main" id="{00000000-0008-0000-0000-0000B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5" name="Line 1546">
          <a:extLst>
            <a:ext uri="{FF2B5EF4-FFF2-40B4-BE49-F238E27FC236}">
              <a16:creationId xmlns:a16="http://schemas.microsoft.com/office/drawing/2014/main" id="{00000000-0008-0000-0000-0000B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6" name="Line 1547">
          <a:extLst>
            <a:ext uri="{FF2B5EF4-FFF2-40B4-BE49-F238E27FC236}">
              <a16:creationId xmlns:a16="http://schemas.microsoft.com/office/drawing/2014/main" id="{00000000-0008-0000-0000-0000C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7" name="Line 1548">
          <a:extLst>
            <a:ext uri="{FF2B5EF4-FFF2-40B4-BE49-F238E27FC236}">
              <a16:creationId xmlns:a16="http://schemas.microsoft.com/office/drawing/2014/main" id="{00000000-0008-0000-0000-0000C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8" name="Line 1549">
          <a:extLst>
            <a:ext uri="{FF2B5EF4-FFF2-40B4-BE49-F238E27FC236}">
              <a16:creationId xmlns:a16="http://schemas.microsoft.com/office/drawing/2014/main" id="{00000000-0008-0000-0000-0000C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39" name="Line 1550">
          <a:extLst>
            <a:ext uri="{FF2B5EF4-FFF2-40B4-BE49-F238E27FC236}">
              <a16:creationId xmlns:a16="http://schemas.microsoft.com/office/drawing/2014/main" id="{00000000-0008-0000-0000-0000C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0" name="Line 1551">
          <a:extLst>
            <a:ext uri="{FF2B5EF4-FFF2-40B4-BE49-F238E27FC236}">
              <a16:creationId xmlns:a16="http://schemas.microsoft.com/office/drawing/2014/main" id="{00000000-0008-0000-0000-0000C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1" name="Line 1552">
          <a:extLst>
            <a:ext uri="{FF2B5EF4-FFF2-40B4-BE49-F238E27FC236}">
              <a16:creationId xmlns:a16="http://schemas.microsoft.com/office/drawing/2014/main" id="{00000000-0008-0000-0000-0000C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2" name="Line 1553">
          <a:extLst>
            <a:ext uri="{FF2B5EF4-FFF2-40B4-BE49-F238E27FC236}">
              <a16:creationId xmlns:a16="http://schemas.microsoft.com/office/drawing/2014/main" id="{00000000-0008-0000-0000-0000C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3" name="Line 1554">
          <a:extLst>
            <a:ext uri="{FF2B5EF4-FFF2-40B4-BE49-F238E27FC236}">
              <a16:creationId xmlns:a16="http://schemas.microsoft.com/office/drawing/2014/main" id="{00000000-0008-0000-0000-0000C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4" name="Line 1555">
          <a:extLst>
            <a:ext uri="{FF2B5EF4-FFF2-40B4-BE49-F238E27FC236}">
              <a16:creationId xmlns:a16="http://schemas.microsoft.com/office/drawing/2014/main" id="{00000000-0008-0000-0000-0000C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5" name="Line 1556">
          <a:extLst>
            <a:ext uri="{FF2B5EF4-FFF2-40B4-BE49-F238E27FC236}">
              <a16:creationId xmlns:a16="http://schemas.microsoft.com/office/drawing/2014/main" id="{00000000-0008-0000-0000-0000C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81</xdr:row>
      <xdr:rowOff>0</xdr:rowOff>
    </xdr:from>
    <xdr:to>
      <xdr:col>42</xdr:col>
      <xdr:colOff>0</xdr:colOff>
      <xdr:row>81</xdr:row>
      <xdr:rowOff>0</xdr:rowOff>
    </xdr:to>
    <xdr:sp macro="" textlink="">
      <xdr:nvSpPr>
        <xdr:cNvPr id="755146" name="Line 1557">
          <a:extLst>
            <a:ext uri="{FF2B5EF4-FFF2-40B4-BE49-F238E27FC236}">
              <a16:creationId xmlns:a16="http://schemas.microsoft.com/office/drawing/2014/main" id="{00000000-0008-0000-0000-0000C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47" name="AutoShape 1558">
          <a:extLst>
            <a:ext uri="{FF2B5EF4-FFF2-40B4-BE49-F238E27FC236}">
              <a16:creationId xmlns:a16="http://schemas.microsoft.com/office/drawing/2014/main" id="{00000000-0008-0000-0000-0000CB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81</xdr:row>
      <xdr:rowOff>0</xdr:rowOff>
    </xdr:from>
    <xdr:to>
      <xdr:col>64</xdr:col>
      <xdr:colOff>9525</xdr:colOff>
      <xdr:row>81</xdr:row>
      <xdr:rowOff>0</xdr:rowOff>
    </xdr:to>
    <xdr:sp macro="" textlink="">
      <xdr:nvSpPr>
        <xdr:cNvPr id="755148" name="AutoShape 1559">
          <a:extLst>
            <a:ext uri="{FF2B5EF4-FFF2-40B4-BE49-F238E27FC236}">
              <a16:creationId xmlns:a16="http://schemas.microsoft.com/office/drawing/2014/main" id="{00000000-0008-0000-0000-0000CC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81</xdr:row>
      <xdr:rowOff>0</xdr:rowOff>
    </xdr:from>
    <xdr:to>
      <xdr:col>64</xdr:col>
      <xdr:colOff>9525</xdr:colOff>
      <xdr:row>81</xdr:row>
      <xdr:rowOff>0</xdr:rowOff>
    </xdr:to>
    <xdr:sp macro="" textlink="">
      <xdr:nvSpPr>
        <xdr:cNvPr id="755149" name="AutoShape 1560">
          <a:extLst>
            <a:ext uri="{FF2B5EF4-FFF2-40B4-BE49-F238E27FC236}">
              <a16:creationId xmlns:a16="http://schemas.microsoft.com/office/drawing/2014/main" id="{00000000-0008-0000-0000-0000CD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150" name="AutoShape 1561">
          <a:extLst>
            <a:ext uri="{FF2B5EF4-FFF2-40B4-BE49-F238E27FC236}">
              <a16:creationId xmlns:a16="http://schemas.microsoft.com/office/drawing/2014/main" id="{00000000-0008-0000-0000-0000CE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151" name="AutoShape 1562">
          <a:extLst>
            <a:ext uri="{FF2B5EF4-FFF2-40B4-BE49-F238E27FC236}">
              <a16:creationId xmlns:a16="http://schemas.microsoft.com/office/drawing/2014/main" id="{00000000-0008-0000-0000-0000CF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52" name="AutoShape 1563">
          <a:extLst>
            <a:ext uri="{FF2B5EF4-FFF2-40B4-BE49-F238E27FC236}">
              <a16:creationId xmlns:a16="http://schemas.microsoft.com/office/drawing/2014/main" id="{00000000-0008-0000-0000-0000D0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81</xdr:row>
      <xdr:rowOff>0</xdr:rowOff>
    </xdr:from>
    <xdr:to>
      <xdr:col>52</xdr:col>
      <xdr:colOff>0</xdr:colOff>
      <xdr:row>81</xdr:row>
      <xdr:rowOff>0</xdr:rowOff>
    </xdr:to>
    <xdr:sp macro="" textlink="">
      <xdr:nvSpPr>
        <xdr:cNvPr id="755153" name="AutoShape 1564">
          <a:extLst>
            <a:ext uri="{FF2B5EF4-FFF2-40B4-BE49-F238E27FC236}">
              <a16:creationId xmlns:a16="http://schemas.microsoft.com/office/drawing/2014/main" id="{00000000-0008-0000-0000-0000D1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54" name="AutoShape 1565">
          <a:extLst>
            <a:ext uri="{FF2B5EF4-FFF2-40B4-BE49-F238E27FC236}">
              <a16:creationId xmlns:a16="http://schemas.microsoft.com/office/drawing/2014/main" id="{00000000-0008-0000-0000-0000D2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55" name="AutoShape 1566">
          <a:extLst>
            <a:ext uri="{FF2B5EF4-FFF2-40B4-BE49-F238E27FC236}">
              <a16:creationId xmlns:a16="http://schemas.microsoft.com/office/drawing/2014/main" id="{00000000-0008-0000-0000-0000D3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56" name="AutoShape 1567">
          <a:extLst>
            <a:ext uri="{FF2B5EF4-FFF2-40B4-BE49-F238E27FC236}">
              <a16:creationId xmlns:a16="http://schemas.microsoft.com/office/drawing/2014/main" id="{00000000-0008-0000-0000-0000D4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81</xdr:row>
      <xdr:rowOff>0</xdr:rowOff>
    </xdr:from>
    <xdr:to>
      <xdr:col>64</xdr:col>
      <xdr:colOff>0</xdr:colOff>
      <xdr:row>81</xdr:row>
      <xdr:rowOff>0</xdr:rowOff>
    </xdr:to>
    <xdr:sp macro="" textlink="">
      <xdr:nvSpPr>
        <xdr:cNvPr id="755157" name="AutoShape 1568">
          <a:extLst>
            <a:ext uri="{FF2B5EF4-FFF2-40B4-BE49-F238E27FC236}">
              <a16:creationId xmlns:a16="http://schemas.microsoft.com/office/drawing/2014/main" id="{00000000-0008-0000-0000-0000D5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0" name="AutoShape 1571">
          <a:extLst>
            <a:ext uri="{FF2B5EF4-FFF2-40B4-BE49-F238E27FC236}">
              <a16:creationId xmlns:a16="http://schemas.microsoft.com/office/drawing/2014/main" id="{00000000-0008-0000-0000-0000D8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1" name="AutoShape 1572">
          <a:extLst>
            <a:ext uri="{FF2B5EF4-FFF2-40B4-BE49-F238E27FC236}">
              <a16:creationId xmlns:a16="http://schemas.microsoft.com/office/drawing/2014/main" id="{00000000-0008-0000-0000-0000D9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3" name="AutoShape 1574">
          <a:extLst>
            <a:ext uri="{FF2B5EF4-FFF2-40B4-BE49-F238E27FC236}">
              <a16:creationId xmlns:a16="http://schemas.microsoft.com/office/drawing/2014/main" id="{00000000-0008-0000-0000-0000DB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4" name="AutoShape 1575">
          <a:extLst>
            <a:ext uri="{FF2B5EF4-FFF2-40B4-BE49-F238E27FC236}">
              <a16:creationId xmlns:a16="http://schemas.microsoft.com/office/drawing/2014/main" id="{00000000-0008-0000-0000-0000DC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5" name="AutoShape 1576">
          <a:extLst>
            <a:ext uri="{FF2B5EF4-FFF2-40B4-BE49-F238E27FC236}">
              <a16:creationId xmlns:a16="http://schemas.microsoft.com/office/drawing/2014/main" id="{00000000-0008-0000-0000-0000DD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6" name="AutoShape 1577">
          <a:extLst>
            <a:ext uri="{FF2B5EF4-FFF2-40B4-BE49-F238E27FC236}">
              <a16:creationId xmlns:a16="http://schemas.microsoft.com/office/drawing/2014/main" id="{00000000-0008-0000-0000-0000DE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7" name="AutoShape 1578">
          <a:extLst>
            <a:ext uri="{FF2B5EF4-FFF2-40B4-BE49-F238E27FC236}">
              <a16:creationId xmlns:a16="http://schemas.microsoft.com/office/drawing/2014/main" id="{00000000-0008-0000-0000-0000DF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8" name="AutoShape 1579">
          <a:extLst>
            <a:ext uri="{FF2B5EF4-FFF2-40B4-BE49-F238E27FC236}">
              <a16:creationId xmlns:a16="http://schemas.microsoft.com/office/drawing/2014/main" id="{00000000-0008-0000-0000-0000E0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755169" name="AutoShape 1583">
          <a:extLst>
            <a:ext uri="{FF2B5EF4-FFF2-40B4-BE49-F238E27FC236}">
              <a16:creationId xmlns:a16="http://schemas.microsoft.com/office/drawing/2014/main" id="{00000000-0008-0000-0000-0000E1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70" name="AutoShape 1587">
          <a:extLst>
            <a:ext uri="{FF2B5EF4-FFF2-40B4-BE49-F238E27FC236}">
              <a16:creationId xmlns:a16="http://schemas.microsoft.com/office/drawing/2014/main" id="{00000000-0008-0000-0000-0000E2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71" name="AutoShape 1588">
          <a:extLst>
            <a:ext uri="{FF2B5EF4-FFF2-40B4-BE49-F238E27FC236}">
              <a16:creationId xmlns:a16="http://schemas.microsoft.com/office/drawing/2014/main" id="{00000000-0008-0000-0000-0000E3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81</xdr:row>
      <xdr:rowOff>0</xdr:rowOff>
    </xdr:from>
    <xdr:to>
      <xdr:col>58</xdr:col>
      <xdr:colOff>0</xdr:colOff>
      <xdr:row>81</xdr:row>
      <xdr:rowOff>0</xdr:rowOff>
    </xdr:to>
    <xdr:sp macro="" textlink="">
      <xdr:nvSpPr>
        <xdr:cNvPr id="755172" name="AutoShape 1589">
          <a:extLst>
            <a:ext uri="{FF2B5EF4-FFF2-40B4-BE49-F238E27FC236}">
              <a16:creationId xmlns:a16="http://schemas.microsoft.com/office/drawing/2014/main" id="{00000000-0008-0000-0000-0000E4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14</xdr:col>
      <xdr:colOff>0</xdr:colOff>
      <xdr:row>102</xdr:row>
      <xdr:rowOff>19050</xdr:rowOff>
    </xdr:to>
    <xdr:sp macro="" textlink="">
      <xdr:nvSpPr>
        <xdr:cNvPr id="755173" name="AutoShape 115">
          <a:extLst>
            <a:ext uri="{FF2B5EF4-FFF2-40B4-BE49-F238E27FC236}">
              <a16:creationId xmlns:a16="http://schemas.microsoft.com/office/drawing/2014/main" id="{00000000-0008-0000-0000-0000E5850B00}"/>
            </a:ext>
          </a:extLst>
        </xdr:cNvPr>
        <xdr:cNvSpPr>
          <a:spLocks noChangeArrowheads="1"/>
        </xdr:cNvSpPr>
      </xdr:nvSpPr>
      <xdr:spPr bwMode="auto">
        <a:xfrm>
          <a:off x="2543175" y="19640550"/>
          <a:ext cx="714375" cy="590550"/>
        </a:xfrm>
        <a:prstGeom prst="bracketPair">
          <a:avLst>
            <a:gd name="adj" fmla="val 16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0</xdr:rowOff>
    </xdr:from>
    <xdr:to>
      <xdr:col>14</xdr:col>
      <xdr:colOff>0</xdr:colOff>
      <xdr:row>130</xdr:row>
      <xdr:rowOff>19050</xdr:rowOff>
    </xdr:to>
    <xdr:sp macro="" textlink="">
      <xdr:nvSpPr>
        <xdr:cNvPr id="755174" name="AutoShape 115">
          <a:extLst>
            <a:ext uri="{FF2B5EF4-FFF2-40B4-BE49-F238E27FC236}">
              <a16:creationId xmlns:a16="http://schemas.microsoft.com/office/drawing/2014/main" id="{00000000-0008-0000-0000-0000E6850B00}"/>
            </a:ext>
          </a:extLst>
        </xdr:cNvPr>
        <xdr:cNvSpPr>
          <a:spLocks noChangeArrowheads="1"/>
        </xdr:cNvSpPr>
      </xdr:nvSpPr>
      <xdr:spPr bwMode="auto">
        <a:xfrm>
          <a:off x="2543175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106</xdr:row>
      <xdr:rowOff>0</xdr:rowOff>
    </xdr:from>
    <xdr:to>
      <xdr:col>38</xdr:col>
      <xdr:colOff>0</xdr:colOff>
      <xdr:row>109</xdr:row>
      <xdr:rowOff>19050</xdr:rowOff>
    </xdr:to>
    <xdr:sp macro="" textlink="">
      <xdr:nvSpPr>
        <xdr:cNvPr id="755175" name="AutoShape 115">
          <a:extLst>
            <a:ext uri="{FF2B5EF4-FFF2-40B4-BE49-F238E27FC236}">
              <a16:creationId xmlns:a16="http://schemas.microsoft.com/office/drawing/2014/main" id="{00000000-0008-0000-0000-0000E7850B00}"/>
            </a:ext>
          </a:extLst>
        </xdr:cNvPr>
        <xdr:cNvSpPr>
          <a:spLocks noChangeArrowheads="1"/>
        </xdr:cNvSpPr>
      </xdr:nvSpPr>
      <xdr:spPr bwMode="auto">
        <a:xfrm>
          <a:off x="825817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113</xdr:row>
      <xdr:rowOff>0</xdr:rowOff>
    </xdr:from>
    <xdr:to>
      <xdr:col>42</xdr:col>
      <xdr:colOff>0</xdr:colOff>
      <xdr:row>116</xdr:row>
      <xdr:rowOff>19050</xdr:rowOff>
    </xdr:to>
    <xdr:sp macro="" textlink="">
      <xdr:nvSpPr>
        <xdr:cNvPr id="755176" name="AutoShape 115">
          <a:extLst>
            <a:ext uri="{FF2B5EF4-FFF2-40B4-BE49-F238E27FC236}">
              <a16:creationId xmlns:a16="http://schemas.microsoft.com/office/drawing/2014/main" id="{00000000-0008-0000-0000-0000E8850B00}"/>
            </a:ext>
          </a:extLst>
        </xdr:cNvPr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120</xdr:row>
      <xdr:rowOff>0</xdr:rowOff>
    </xdr:from>
    <xdr:to>
      <xdr:col>38</xdr:col>
      <xdr:colOff>0</xdr:colOff>
      <xdr:row>123</xdr:row>
      <xdr:rowOff>19050</xdr:rowOff>
    </xdr:to>
    <xdr:sp macro="" textlink="">
      <xdr:nvSpPr>
        <xdr:cNvPr id="755177" name="AutoShape 115">
          <a:extLst>
            <a:ext uri="{FF2B5EF4-FFF2-40B4-BE49-F238E27FC236}">
              <a16:creationId xmlns:a16="http://schemas.microsoft.com/office/drawing/2014/main" id="{00000000-0008-0000-0000-0000E9850B00}"/>
            </a:ext>
          </a:extLst>
        </xdr:cNvPr>
        <xdr:cNvSpPr>
          <a:spLocks noChangeArrowheads="1"/>
        </xdr:cNvSpPr>
      </xdr:nvSpPr>
      <xdr:spPr bwMode="auto">
        <a:xfrm>
          <a:off x="825817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99</xdr:row>
      <xdr:rowOff>0</xdr:rowOff>
    </xdr:from>
    <xdr:to>
      <xdr:col>40</xdr:col>
      <xdr:colOff>0</xdr:colOff>
      <xdr:row>102</xdr:row>
      <xdr:rowOff>19050</xdr:rowOff>
    </xdr:to>
    <xdr:sp macro="" textlink="">
      <xdr:nvSpPr>
        <xdr:cNvPr id="755178" name="AutoShape 115">
          <a:extLst>
            <a:ext uri="{FF2B5EF4-FFF2-40B4-BE49-F238E27FC236}">
              <a16:creationId xmlns:a16="http://schemas.microsoft.com/office/drawing/2014/main" id="{00000000-0008-0000-0000-0000EA850B00}"/>
            </a:ext>
          </a:extLst>
        </xdr:cNvPr>
        <xdr:cNvSpPr>
          <a:spLocks noChangeArrowheads="1"/>
        </xdr:cNvSpPr>
      </xdr:nvSpPr>
      <xdr:spPr bwMode="auto">
        <a:xfrm>
          <a:off x="8734425" y="19640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127</xdr:row>
      <xdr:rowOff>0</xdr:rowOff>
    </xdr:from>
    <xdr:to>
      <xdr:col>40</xdr:col>
      <xdr:colOff>0</xdr:colOff>
      <xdr:row>130</xdr:row>
      <xdr:rowOff>19050</xdr:rowOff>
    </xdr:to>
    <xdr:sp macro="" textlink="">
      <xdr:nvSpPr>
        <xdr:cNvPr id="755179" name="AutoShape 115">
          <a:extLst>
            <a:ext uri="{FF2B5EF4-FFF2-40B4-BE49-F238E27FC236}">
              <a16:creationId xmlns:a16="http://schemas.microsoft.com/office/drawing/2014/main" id="{00000000-0008-0000-0000-0000EB850B00}"/>
            </a:ext>
          </a:extLst>
        </xdr:cNvPr>
        <xdr:cNvSpPr>
          <a:spLocks noChangeArrowheads="1"/>
        </xdr:cNvSpPr>
      </xdr:nvSpPr>
      <xdr:spPr bwMode="auto">
        <a:xfrm>
          <a:off x="8734425" y="24974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113</xdr:row>
      <xdr:rowOff>0</xdr:rowOff>
    </xdr:from>
    <xdr:to>
      <xdr:col>68</xdr:col>
      <xdr:colOff>0</xdr:colOff>
      <xdr:row>116</xdr:row>
      <xdr:rowOff>19050</xdr:rowOff>
    </xdr:to>
    <xdr:sp macro="" textlink="">
      <xdr:nvSpPr>
        <xdr:cNvPr id="755180" name="AutoShape 115">
          <a:extLst>
            <a:ext uri="{FF2B5EF4-FFF2-40B4-BE49-F238E27FC236}">
              <a16:creationId xmlns:a16="http://schemas.microsoft.com/office/drawing/2014/main" id="{00000000-0008-0000-0000-0000EC850B00}"/>
            </a:ext>
          </a:extLst>
        </xdr:cNvPr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106</xdr:row>
      <xdr:rowOff>0</xdr:rowOff>
    </xdr:from>
    <xdr:to>
      <xdr:col>64</xdr:col>
      <xdr:colOff>0</xdr:colOff>
      <xdr:row>109</xdr:row>
      <xdr:rowOff>19050</xdr:rowOff>
    </xdr:to>
    <xdr:sp macro="" textlink="">
      <xdr:nvSpPr>
        <xdr:cNvPr id="755181" name="AutoShape 115">
          <a:extLst>
            <a:ext uri="{FF2B5EF4-FFF2-40B4-BE49-F238E27FC236}">
              <a16:creationId xmlns:a16="http://schemas.microsoft.com/office/drawing/2014/main" id="{00000000-0008-0000-0000-0000ED850B00}"/>
            </a:ext>
          </a:extLst>
        </xdr:cNvPr>
        <xdr:cNvSpPr>
          <a:spLocks noChangeArrowheads="1"/>
        </xdr:cNvSpPr>
      </xdr:nvSpPr>
      <xdr:spPr bwMode="auto">
        <a:xfrm>
          <a:off x="14516100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113</xdr:row>
      <xdr:rowOff>0</xdr:rowOff>
    </xdr:from>
    <xdr:to>
      <xdr:col>68</xdr:col>
      <xdr:colOff>0</xdr:colOff>
      <xdr:row>116</xdr:row>
      <xdr:rowOff>19050</xdr:rowOff>
    </xdr:to>
    <xdr:sp macro="" textlink="">
      <xdr:nvSpPr>
        <xdr:cNvPr id="755182" name="AutoShape 115">
          <a:extLst>
            <a:ext uri="{FF2B5EF4-FFF2-40B4-BE49-F238E27FC236}">
              <a16:creationId xmlns:a16="http://schemas.microsoft.com/office/drawing/2014/main" id="{00000000-0008-0000-0000-0000EE850B00}"/>
            </a:ext>
          </a:extLst>
        </xdr:cNvPr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120</xdr:row>
      <xdr:rowOff>0</xdr:rowOff>
    </xdr:from>
    <xdr:to>
      <xdr:col>64</xdr:col>
      <xdr:colOff>0</xdr:colOff>
      <xdr:row>123</xdr:row>
      <xdr:rowOff>19050</xdr:rowOff>
    </xdr:to>
    <xdr:sp macro="" textlink="">
      <xdr:nvSpPr>
        <xdr:cNvPr id="755183" name="AutoShape 115">
          <a:extLst>
            <a:ext uri="{FF2B5EF4-FFF2-40B4-BE49-F238E27FC236}">
              <a16:creationId xmlns:a16="http://schemas.microsoft.com/office/drawing/2014/main" id="{00000000-0008-0000-0000-0000EF850B00}"/>
            </a:ext>
          </a:extLst>
        </xdr:cNvPr>
        <xdr:cNvSpPr>
          <a:spLocks noChangeArrowheads="1"/>
        </xdr:cNvSpPr>
      </xdr:nvSpPr>
      <xdr:spPr bwMode="auto">
        <a:xfrm>
          <a:off x="14516100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99</xdr:row>
      <xdr:rowOff>0</xdr:rowOff>
    </xdr:from>
    <xdr:to>
      <xdr:col>66</xdr:col>
      <xdr:colOff>0</xdr:colOff>
      <xdr:row>102</xdr:row>
      <xdr:rowOff>19050</xdr:rowOff>
    </xdr:to>
    <xdr:sp macro="" textlink="">
      <xdr:nvSpPr>
        <xdr:cNvPr id="755184" name="AutoShape 115">
          <a:extLst>
            <a:ext uri="{FF2B5EF4-FFF2-40B4-BE49-F238E27FC236}">
              <a16:creationId xmlns:a16="http://schemas.microsoft.com/office/drawing/2014/main" id="{00000000-0008-0000-0000-0000F0850B00}"/>
            </a:ext>
          </a:extLst>
        </xdr:cNvPr>
        <xdr:cNvSpPr>
          <a:spLocks noChangeArrowheads="1"/>
        </xdr:cNvSpPr>
      </xdr:nvSpPr>
      <xdr:spPr bwMode="auto">
        <a:xfrm>
          <a:off x="14992350" y="19640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127</xdr:row>
      <xdr:rowOff>0</xdr:rowOff>
    </xdr:from>
    <xdr:to>
      <xdr:col>66</xdr:col>
      <xdr:colOff>0</xdr:colOff>
      <xdr:row>130</xdr:row>
      <xdr:rowOff>19050</xdr:rowOff>
    </xdr:to>
    <xdr:sp macro="" textlink="">
      <xdr:nvSpPr>
        <xdr:cNvPr id="755185" name="AutoShape 115">
          <a:extLst>
            <a:ext uri="{FF2B5EF4-FFF2-40B4-BE49-F238E27FC236}">
              <a16:creationId xmlns:a16="http://schemas.microsoft.com/office/drawing/2014/main" id="{00000000-0008-0000-0000-0000F1850B00}"/>
            </a:ext>
          </a:extLst>
        </xdr:cNvPr>
        <xdr:cNvSpPr>
          <a:spLocks noChangeArrowheads="1"/>
        </xdr:cNvSpPr>
      </xdr:nvSpPr>
      <xdr:spPr bwMode="auto">
        <a:xfrm>
          <a:off x="14992350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81"/>
  <sheetViews>
    <sheetView tabSelected="1" topLeftCell="A25" zoomScale="70" zoomScaleNormal="70" workbookViewId="0">
      <selection activeCell="AE83" sqref="AE83"/>
    </sheetView>
  </sheetViews>
  <sheetFormatPr defaultColWidth="2.625" defaultRowHeight="13.5" x14ac:dyDescent="0.15"/>
  <cols>
    <col min="1" max="2" width="2.625" style="1" customWidth="1"/>
    <col min="3" max="38" width="3.125" style="1" customWidth="1"/>
    <col min="39" max="39" width="4" style="1" bestFit="1" customWidth="1"/>
    <col min="40" max="40" width="3.125" style="53" customWidth="1"/>
    <col min="41" max="41" width="1.875" style="53" customWidth="1"/>
    <col min="42" max="81" width="3.125" style="1" customWidth="1"/>
    <col min="82" max="16384" width="2.625" style="1"/>
  </cols>
  <sheetData>
    <row r="1" spans="1:81" s="5" customFormat="1" ht="28.5" customHeight="1" x14ac:dyDescent="0.3">
      <c r="C1" s="225" t="s">
        <v>93</v>
      </c>
      <c r="D1" s="225"/>
      <c r="E1" s="225"/>
      <c r="F1" s="225"/>
      <c r="G1" s="225"/>
      <c r="H1" s="225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53"/>
      <c r="AO1" s="53"/>
      <c r="AP1" s="309" t="s">
        <v>72</v>
      </c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G1" s="225" t="s">
        <v>94</v>
      </c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</row>
    <row r="2" spans="1:81" s="104" customFormat="1" ht="30.75" customHeight="1" x14ac:dyDescent="0.15">
      <c r="C2" s="102" t="s">
        <v>15</v>
      </c>
      <c r="E2" s="102"/>
      <c r="F2" s="102"/>
      <c r="G2" s="102"/>
      <c r="H2" s="102" t="s">
        <v>23</v>
      </c>
      <c r="I2" s="103" t="s">
        <v>47</v>
      </c>
      <c r="J2" s="103" t="s">
        <v>63</v>
      </c>
      <c r="K2" s="103"/>
      <c r="L2" s="103"/>
      <c r="M2" s="103"/>
      <c r="N2" s="103"/>
      <c r="O2" s="103"/>
      <c r="Q2" s="103" t="s">
        <v>33</v>
      </c>
      <c r="R2" s="103" t="s">
        <v>47</v>
      </c>
      <c r="S2" s="102" t="s">
        <v>67</v>
      </c>
      <c r="T2" s="103"/>
      <c r="U2" s="103"/>
      <c r="V2" s="103"/>
      <c r="W2" s="103"/>
      <c r="Z2" s="103" t="s">
        <v>34</v>
      </c>
      <c r="AA2" s="103" t="s">
        <v>47</v>
      </c>
      <c r="AB2" s="102" t="s">
        <v>73</v>
      </c>
      <c r="AD2" s="103"/>
      <c r="AE2" s="103"/>
      <c r="AF2" s="103"/>
      <c r="AJ2" s="103" t="s">
        <v>35</v>
      </c>
      <c r="AK2" s="103" t="s">
        <v>47</v>
      </c>
      <c r="AL2" s="102" t="s">
        <v>71</v>
      </c>
      <c r="AQ2" s="102"/>
      <c r="AS2" s="102" t="s">
        <v>41</v>
      </c>
      <c r="AT2" s="102" t="s">
        <v>47</v>
      </c>
      <c r="AU2" s="102" t="s">
        <v>69</v>
      </c>
      <c r="BB2" s="102" t="s">
        <v>48</v>
      </c>
      <c r="BD2" s="103" t="s">
        <v>64</v>
      </c>
      <c r="BE2" s="102"/>
      <c r="BF2" s="102"/>
      <c r="BI2" s="102"/>
      <c r="BK2" s="102"/>
      <c r="BL2" s="102" t="s">
        <v>49</v>
      </c>
      <c r="BM2" s="102"/>
      <c r="BN2" s="102"/>
      <c r="BO2" s="102"/>
    </row>
    <row r="3" spans="1:81" ht="15" customHeight="1" thickBot="1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54"/>
      <c r="AO3" s="54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s="63" customFormat="1" ht="15" customHeight="1" x14ac:dyDescent="0.15">
      <c r="A4" s="61"/>
      <c r="B4" s="61"/>
      <c r="C4" s="229" t="s">
        <v>87</v>
      </c>
      <c r="D4" s="230"/>
      <c r="E4" s="230"/>
      <c r="F4" s="230"/>
      <c r="G4" s="230"/>
      <c r="H4" s="231"/>
      <c r="I4" s="247" t="str">
        <f>IF(C9="","",C9)</f>
        <v>田東・田西</v>
      </c>
      <c r="J4" s="248"/>
      <c r="K4" s="248"/>
      <c r="L4" s="248"/>
      <c r="M4" s="248"/>
      <c r="N4" s="249"/>
      <c r="O4" s="157" t="str">
        <f>IF(C14="","",C14)</f>
        <v>佐附属</v>
      </c>
      <c r="P4" s="214"/>
      <c r="Q4" s="214"/>
      <c r="R4" s="214"/>
      <c r="S4" s="214"/>
      <c r="T4" s="215"/>
      <c r="U4" s="157" t="str">
        <f>IF(C19="","",C19)</f>
        <v>栃　西</v>
      </c>
      <c r="V4" s="214"/>
      <c r="W4" s="214"/>
      <c r="X4" s="214"/>
      <c r="Y4" s="214"/>
      <c r="Z4" s="222"/>
      <c r="AA4" s="151" t="s">
        <v>1</v>
      </c>
      <c r="AB4" s="154" t="s">
        <v>2</v>
      </c>
      <c r="AC4" s="154" t="s">
        <v>24</v>
      </c>
      <c r="AD4" s="154" t="s">
        <v>4</v>
      </c>
      <c r="AE4" s="169" t="s">
        <v>5</v>
      </c>
      <c r="AF4" s="256"/>
      <c r="AG4" s="169" t="s">
        <v>6</v>
      </c>
      <c r="AH4" s="215"/>
      <c r="AI4" s="169" t="s">
        <v>7</v>
      </c>
      <c r="AJ4" s="166"/>
      <c r="AK4" s="169" t="s">
        <v>25</v>
      </c>
      <c r="AL4" s="256"/>
      <c r="AM4" s="176" t="s">
        <v>8</v>
      </c>
      <c r="AN4" s="62"/>
      <c r="AO4" s="62"/>
      <c r="AP4" s="229" t="s">
        <v>88</v>
      </c>
      <c r="AQ4" s="230"/>
      <c r="AR4" s="230"/>
      <c r="AS4" s="230"/>
      <c r="AT4" s="230"/>
      <c r="AU4" s="231"/>
      <c r="AV4" s="157" t="str">
        <f>IF(AP9="","",AP9)</f>
        <v>佐野南</v>
      </c>
      <c r="AW4" s="158"/>
      <c r="AX4" s="158"/>
      <c r="AY4" s="158"/>
      <c r="AZ4" s="158"/>
      <c r="BA4" s="166"/>
      <c r="BB4" s="157" t="str">
        <f>IF(AP14="","",AP14)</f>
        <v>毛　野</v>
      </c>
      <c r="BC4" s="158"/>
      <c r="BD4" s="158"/>
      <c r="BE4" s="158"/>
      <c r="BF4" s="158"/>
      <c r="BG4" s="166"/>
      <c r="BH4" s="157" t="str">
        <f>IF(AP19="","",AP19)</f>
        <v>乙　女</v>
      </c>
      <c r="BI4" s="158"/>
      <c r="BJ4" s="158"/>
      <c r="BK4" s="158"/>
      <c r="BL4" s="158"/>
      <c r="BM4" s="159"/>
      <c r="BN4" s="151" t="s">
        <v>1</v>
      </c>
      <c r="BO4" s="154" t="s">
        <v>2</v>
      </c>
      <c r="BP4" s="154" t="s">
        <v>3</v>
      </c>
      <c r="BQ4" s="154" t="s">
        <v>4</v>
      </c>
      <c r="BR4" s="169" t="s">
        <v>5</v>
      </c>
      <c r="BS4" s="170"/>
      <c r="BT4" s="169" t="s">
        <v>6</v>
      </c>
      <c r="BU4" s="170"/>
      <c r="BV4" s="169" t="s">
        <v>7</v>
      </c>
      <c r="BW4" s="170"/>
      <c r="BX4" s="169" t="s">
        <v>25</v>
      </c>
      <c r="BY4" s="170"/>
      <c r="BZ4" s="176" t="s">
        <v>8</v>
      </c>
      <c r="CA4" s="60"/>
      <c r="CB4" s="60"/>
      <c r="CC4" s="60"/>
    </row>
    <row r="5" spans="1:81" s="63" customFormat="1" ht="15" customHeight="1" x14ac:dyDescent="0.15">
      <c r="A5" s="61"/>
      <c r="B5" s="61"/>
      <c r="C5" s="232"/>
      <c r="D5" s="233"/>
      <c r="E5" s="233"/>
      <c r="F5" s="233"/>
      <c r="G5" s="233"/>
      <c r="H5" s="234"/>
      <c r="I5" s="250"/>
      <c r="J5" s="251"/>
      <c r="K5" s="251"/>
      <c r="L5" s="251"/>
      <c r="M5" s="251"/>
      <c r="N5" s="252"/>
      <c r="O5" s="216"/>
      <c r="P5" s="217"/>
      <c r="Q5" s="217"/>
      <c r="R5" s="217"/>
      <c r="S5" s="217"/>
      <c r="T5" s="218"/>
      <c r="U5" s="216"/>
      <c r="V5" s="217"/>
      <c r="W5" s="217"/>
      <c r="X5" s="217"/>
      <c r="Y5" s="217"/>
      <c r="Z5" s="223"/>
      <c r="AA5" s="272"/>
      <c r="AB5" s="274"/>
      <c r="AC5" s="274"/>
      <c r="AD5" s="274"/>
      <c r="AE5" s="257"/>
      <c r="AF5" s="258"/>
      <c r="AG5" s="216"/>
      <c r="AH5" s="218"/>
      <c r="AI5" s="160"/>
      <c r="AJ5" s="167"/>
      <c r="AK5" s="257"/>
      <c r="AL5" s="258"/>
      <c r="AM5" s="227"/>
      <c r="AN5" s="62"/>
      <c r="AO5" s="62"/>
      <c r="AP5" s="232"/>
      <c r="AQ5" s="233"/>
      <c r="AR5" s="233"/>
      <c r="AS5" s="233"/>
      <c r="AT5" s="233"/>
      <c r="AU5" s="234"/>
      <c r="AV5" s="160"/>
      <c r="AW5" s="161"/>
      <c r="AX5" s="161"/>
      <c r="AY5" s="161"/>
      <c r="AZ5" s="161"/>
      <c r="BA5" s="167"/>
      <c r="BB5" s="160"/>
      <c r="BC5" s="161"/>
      <c r="BD5" s="161"/>
      <c r="BE5" s="161"/>
      <c r="BF5" s="161"/>
      <c r="BG5" s="167"/>
      <c r="BH5" s="160"/>
      <c r="BI5" s="161"/>
      <c r="BJ5" s="161"/>
      <c r="BK5" s="161"/>
      <c r="BL5" s="161"/>
      <c r="BM5" s="162"/>
      <c r="BN5" s="152"/>
      <c r="BO5" s="155"/>
      <c r="BP5" s="155"/>
      <c r="BQ5" s="155"/>
      <c r="BR5" s="171"/>
      <c r="BS5" s="172"/>
      <c r="BT5" s="171"/>
      <c r="BU5" s="172"/>
      <c r="BV5" s="171"/>
      <c r="BW5" s="172"/>
      <c r="BX5" s="171"/>
      <c r="BY5" s="172"/>
      <c r="BZ5" s="177"/>
      <c r="CA5" s="60"/>
      <c r="CB5" s="60"/>
      <c r="CC5" s="60"/>
    </row>
    <row r="6" spans="1:81" s="63" customFormat="1" ht="15" customHeight="1" x14ac:dyDescent="0.15">
      <c r="A6" s="61"/>
      <c r="B6" s="61"/>
      <c r="C6" s="232"/>
      <c r="D6" s="233"/>
      <c r="E6" s="233"/>
      <c r="F6" s="233"/>
      <c r="G6" s="233"/>
      <c r="H6" s="234"/>
      <c r="I6" s="250"/>
      <c r="J6" s="251"/>
      <c r="K6" s="251"/>
      <c r="L6" s="251"/>
      <c r="M6" s="251"/>
      <c r="N6" s="252"/>
      <c r="O6" s="216"/>
      <c r="P6" s="217"/>
      <c r="Q6" s="217"/>
      <c r="R6" s="217"/>
      <c r="S6" s="217"/>
      <c r="T6" s="218"/>
      <c r="U6" s="216"/>
      <c r="V6" s="217"/>
      <c r="W6" s="217"/>
      <c r="X6" s="217"/>
      <c r="Y6" s="217"/>
      <c r="Z6" s="223"/>
      <c r="AA6" s="272"/>
      <c r="AB6" s="274"/>
      <c r="AC6" s="274"/>
      <c r="AD6" s="274"/>
      <c r="AE6" s="257"/>
      <c r="AF6" s="258"/>
      <c r="AG6" s="216"/>
      <c r="AH6" s="218"/>
      <c r="AI6" s="160"/>
      <c r="AJ6" s="167"/>
      <c r="AK6" s="257"/>
      <c r="AL6" s="258"/>
      <c r="AM6" s="227"/>
      <c r="AN6" s="62"/>
      <c r="AO6" s="62"/>
      <c r="AP6" s="232"/>
      <c r="AQ6" s="233"/>
      <c r="AR6" s="233"/>
      <c r="AS6" s="233"/>
      <c r="AT6" s="233"/>
      <c r="AU6" s="234"/>
      <c r="AV6" s="160"/>
      <c r="AW6" s="161"/>
      <c r="AX6" s="161"/>
      <c r="AY6" s="161"/>
      <c r="AZ6" s="161"/>
      <c r="BA6" s="167"/>
      <c r="BB6" s="160"/>
      <c r="BC6" s="161"/>
      <c r="BD6" s="161"/>
      <c r="BE6" s="161"/>
      <c r="BF6" s="161"/>
      <c r="BG6" s="167"/>
      <c r="BH6" s="160"/>
      <c r="BI6" s="161"/>
      <c r="BJ6" s="161"/>
      <c r="BK6" s="161"/>
      <c r="BL6" s="161"/>
      <c r="BM6" s="162"/>
      <c r="BN6" s="152"/>
      <c r="BO6" s="155"/>
      <c r="BP6" s="155"/>
      <c r="BQ6" s="155"/>
      <c r="BR6" s="171"/>
      <c r="BS6" s="172"/>
      <c r="BT6" s="171"/>
      <c r="BU6" s="172"/>
      <c r="BV6" s="171"/>
      <c r="BW6" s="172"/>
      <c r="BX6" s="171"/>
      <c r="BY6" s="172"/>
      <c r="BZ6" s="177"/>
      <c r="CA6" s="60"/>
      <c r="CB6" s="60"/>
      <c r="CC6" s="60"/>
    </row>
    <row r="7" spans="1:81" s="63" customFormat="1" ht="15" customHeight="1" x14ac:dyDescent="0.15">
      <c r="A7" s="61"/>
      <c r="B7" s="61"/>
      <c r="C7" s="232"/>
      <c r="D7" s="233"/>
      <c r="E7" s="233"/>
      <c r="F7" s="233"/>
      <c r="G7" s="233"/>
      <c r="H7" s="234"/>
      <c r="I7" s="250"/>
      <c r="J7" s="251"/>
      <c r="K7" s="251"/>
      <c r="L7" s="251"/>
      <c r="M7" s="251"/>
      <c r="N7" s="252"/>
      <c r="O7" s="216"/>
      <c r="P7" s="217"/>
      <c r="Q7" s="217"/>
      <c r="R7" s="217"/>
      <c r="S7" s="217"/>
      <c r="T7" s="218"/>
      <c r="U7" s="216"/>
      <c r="V7" s="217"/>
      <c r="W7" s="217"/>
      <c r="X7" s="217"/>
      <c r="Y7" s="217"/>
      <c r="Z7" s="223"/>
      <c r="AA7" s="272"/>
      <c r="AB7" s="274"/>
      <c r="AC7" s="274"/>
      <c r="AD7" s="274"/>
      <c r="AE7" s="257"/>
      <c r="AF7" s="258"/>
      <c r="AG7" s="216"/>
      <c r="AH7" s="218"/>
      <c r="AI7" s="160"/>
      <c r="AJ7" s="167"/>
      <c r="AK7" s="257"/>
      <c r="AL7" s="258"/>
      <c r="AM7" s="227"/>
      <c r="AN7" s="62"/>
      <c r="AO7" s="62"/>
      <c r="AP7" s="232"/>
      <c r="AQ7" s="233"/>
      <c r="AR7" s="233"/>
      <c r="AS7" s="233"/>
      <c r="AT7" s="233"/>
      <c r="AU7" s="234"/>
      <c r="AV7" s="160"/>
      <c r="AW7" s="161"/>
      <c r="AX7" s="161"/>
      <c r="AY7" s="161"/>
      <c r="AZ7" s="161"/>
      <c r="BA7" s="167"/>
      <c r="BB7" s="160"/>
      <c r="BC7" s="161"/>
      <c r="BD7" s="161"/>
      <c r="BE7" s="161"/>
      <c r="BF7" s="161"/>
      <c r="BG7" s="167"/>
      <c r="BH7" s="160"/>
      <c r="BI7" s="161"/>
      <c r="BJ7" s="161"/>
      <c r="BK7" s="161"/>
      <c r="BL7" s="161"/>
      <c r="BM7" s="162"/>
      <c r="BN7" s="152"/>
      <c r="BO7" s="155"/>
      <c r="BP7" s="155"/>
      <c r="BQ7" s="155"/>
      <c r="BR7" s="171"/>
      <c r="BS7" s="172"/>
      <c r="BT7" s="171"/>
      <c r="BU7" s="172"/>
      <c r="BV7" s="171"/>
      <c r="BW7" s="172"/>
      <c r="BX7" s="171"/>
      <c r="BY7" s="172"/>
      <c r="BZ7" s="177"/>
      <c r="CA7" s="60"/>
      <c r="CB7" s="60"/>
      <c r="CC7" s="60"/>
    </row>
    <row r="8" spans="1:81" s="63" customFormat="1" ht="15" customHeight="1" x14ac:dyDescent="0.15">
      <c r="C8" s="235"/>
      <c r="D8" s="236"/>
      <c r="E8" s="236"/>
      <c r="F8" s="236"/>
      <c r="G8" s="236"/>
      <c r="H8" s="237"/>
      <c r="I8" s="253"/>
      <c r="J8" s="254"/>
      <c r="K8" s="254"/>
      <c r="L8" s="254"/>
      <c r="M8" s="254"/>
      <c r="N8" s="255"/>
      <c r="O8" s="219"/>
      <c r="P8" s="220"/>
      <c r="Q8" s="220"/>
      <c r="R8" s="220"/>
      <c r="S8" s="220"/>
      <c r="T8" s="221"/>
      <c r="U8" s="219"/>
      <c r="V8" s="220"/>
      <c r="W8" s="220"/>
      <c r="X8" s="220"/>
      <c r="Y8" s="220"/>
      <c r="Z8" s="224"/>
      <c r="AA8" s="273"/>
      <c r="AB8" s="275"/>
      <c r="AC8" s="275"/>
      <c r="AD8" s="275"/>
      <c r="AE8" s="259"/>
      <c r="AF8" s="260"/>
      <c r="AG8" s="219"/>
      <c r="AH8" s="221"/>
      <c r="AI8" s="163"/>
      <c r="AJ8" s="168"/>
      <c r="AK8" s="259"/>
      <c r="AL8" s="260"/>
      <c r="AM8" s="228"/>
      <c r="AN8" s="62"/>
      <c r="AO8" s="62"/>
      <c r="AP8" s="235"/>
      <c r="AQ8" s="236"/>
      <c r="AR8" s="236"/>
      <c r="AS8" s="236"/>
      <c r="AT8" s="236"/>
      <c r="AU8" s="237"/>
      <c r="AV8" s="163"/>
      <c r="AW8" s="164"/>
      <c r="AX8" s="164"/>
      <c r="AY8" s="164"/>
      <c r="AZ8" s="164"/>
      <c r="BA8" s="168"/>
      <c r="BB8" s="163"/>
      <c r="BC8" s="164"/>
      <c r="BD8" s="164"/>
      <c r="BE8" s="164"/>
      <c r="BF8" s="164"/>
      <c r="BG8" s="168"/>
      <c r="BH8" s="163"/>
      <c r="BI8" s="164"/>
      <c r="BJ8" s="164"/>
      <c r="BK8" s="164"/>
      <c r="BL8" s="164"/>
      <c r="BM8" s="165"/>
      <c r="BN8" s="153"/>
      <c r="BO8" s="156"/>
      <c r="BP8" s="156"/>
      <c r="BQ8" s="156"/>
      <c r="BR8" s="173"/>
      <c r="BS8" s="174"/>
      <c r="BT8" s="173"/>
      <c r="BU8" s="174"/>
      <c r="BV8" s="173"/>
      <c r="BW8" s="174"/>
      <c r="BX8" s="173"/>
      <c r="BY8" s="174"/>
      <c r="BZ8" s="178"/>
      <c r="CA8" s="60"/>
      <c r="CB8" s="60"/>
      <c r="CC8" s="60"/>
    </row>
    <row r="9" spans="1:81" ht="15" customHeight="1" x14ac:dyDescent="0.15">
      <c r="C9" s="238" t="s">
        <v>95</v>
      </c>
      <c r="D9" s="239"/>
      <c r="E9" s="239"/>
      <c r="F9" s="239"/>
      <c r="G9" s="239"/>
      <c r="H9" s="240"/>
      <c r="I9" s="199"/>
      <c r="J9" s="200"/>
      <c r="K9" s="200"/>
      <c r="L9" s="200"/>
      <c r="M9" s="200"/>
      <c r="N9" s="201"/>
      <c r="O9" s="24"/>
      <c r="P9" s="24"/>
      <c r="Q9" s="24"/>
      <c r="R9" s="24"/>
      <c r="S9" s="24"/>
      <c r="T9" s="24"/>
      <c r="U9" s="25"/>
      <c r="V9" s="24"/>
      <c r="W9" s="24"/>
      <c r="X9" s="24"/>
      <c r="Y9" s="24"/>
      <c r="Z9" s="26"/>
      <c r="AA9" s="27"/>
      <c r="AB9" s="28"/>
      <c r="AC9" s="28"/>
      <c r="AD9" s="28"/>
      <c r="AE9" s="138" t="str">
        <f>IF(ISERROR(AC11/AD11),"",AC11/AD11)</f>
        <v/>
      </c>
      <c r="AF9" s="139"/>
      <c r="AG9" s="175" t="str">
        <f>IF(Q10="","",SUM(Q10:Q12)+SUM(W10:W12))</f>
        <v/>
      </c>
      <c r="AH9" s="139"/>
      <c r="AI9" s="175" t="str">
        <f>IF(S10="","",SUM(S10:S12)+SUM(Y10:Y12))</f>
        <v/>
      </c>
      <c r="AJ9" s="139"/>
      <c r="AK9" s="138" t="str">
        <f>IF(ISERROR(AG9/AI9),"",AG9/AI9)</f>
        <v/>
      </c>
      <c r="AL9" s="139"/>
      <c r="AM9" s="26"/>
      <c r="AN9" s="54"/>
      <c r="AO9" s="54"/>
      <c r="AP9" s="179" t="s">
        <v>98</v>
      </c>
      <c r="AQ9" s="180"/>
      <c r="AR9" s="180"/>
      <c r="AS9" s="180"/>
      <c r="AT9" s="180"/>
      <c r="AU9" s="139"/>
      <c r="AV9" s="199"/>
      <c r="AW9" s="200"/>
      <c r="AX9" s="200"/>
      <c r="AY9" s="200"/>
      <c r="AZ9" s="200"/>
      <c r="BA9" s="201"/>
      <c r="BB9" s="24"/>
      <c r="BC9" s="24"/>
      <c r="BD9" s="24"/>
      <c r="BE9" s="24"/>
      <c r="BF9" s="24"/>
      <c r="BG9" s="24"/>
      <c r="BH9" s="25"/>
      <c r="BI9" s="24"/>
      <c r="BJ9" s="24"/>
      <c r="BK9" s="24"/>
      <c r="BL9" s="24"/>
      <c r="BM9" s="26"/>
      <c r="BN9" s="27"/>
      <c r="BO9" s="28"/>
      <c r="BP9" s="28"/>
      <c r="BQ9" s="28"/>
      <c r="BR9" s="138" t="str">
        <f>IF(ISERROR(BP11/BQ11),"",BP11/BQ11)</f>
        <v/>
      </c>
      <c r="BS9" s="139"/>
      <c r="BT9" s="175" t="str">
        <f>IF(BD10="","",SUM(BD10:BD12)+SUM(BJ10:BJ12))</f>
        <v/>
      </c>
      <c r="BU9" s="139"/>
      <c r="BV9" s="175" t="str">
        <f>IF(BF10="","",SUM(BF10:BF12)+SUM(BL10:BL12))</f>
        <v/>
      </c>
      <c r="BW9" s="139"/>
      <c r="BX9" s="138" t="str">
        <f>IF(ISERROR(BT9/BV9),"",BT9/BV9)</f>
        <v/>
      </c>
      <c r="BY9" s="139"/>
      <c r="BZ9" s="26"/>
      <c r="CA9" s="45"/>
      <c r="CB9" s="45"/>
      <c r="CC9" s="45"/>
    </row>
    <row r="10" spans="1:81" ht="15" customHeight="1" x14ac:dyDescent="0.15">
      <c r="C10" s="241"/>
      <c r="D10" s="242"/>
      <c r="E10" s="242"/>
      <c r="F10" s="242"/>
      <c r="G10" s="242"/>
      <c r="H10" s="243"/>
      <c r="I10" s="202"/>
      <c r="J10" s="203"/>
      <c r="K10" s="203"/>
      <c r="L10" s="203"/>
      <c r="M10" s="203"/>
      <c r="N10" s="204"/>
      <c r="O10" s="25"/>
      <c r="P10" s="24"/>
      <c r="Q10" s="24"/>
      <c r="R10" s="24" t="s">
        <v>0</v>
      </c>
      <c r="S10" s="24"/>
      <c r="T10" s="24"/>
      <c r="U10" s="25"/>
      <c r="V10" s="24"/>
      <c r="W10" s="24"/>
      <c r="X10" s="24" t="s">
        <v>0</v>
      </c>
      <c r="Y10" s="24"/>
      <c r="Z10" s="26"/>
      <c r="AA10" s="28"/>
      <c r="AB10" s="28"/>
      <c r="AC10" s="28"/>
      <c r="AD10" s="28"/>
      <c r="AE10" s="140"/>
      <c r="AF10" s="141"/>
      <c r="AG10" s="140"/>
      <c r="AH10" s="141"/>
      <c r="AI10" s="140"/>
      <c r="AJ10" s="141"/>
      <c r="AK10" s="140"/>
      <c r="AL10" s="141"/>
      <c r="AM10" s="26"/>
      <c r="AN10" s="54"/>
      <c r="AO10" s="54"/>
      <c r="AP10" s="181"/>
      <c r="AQ10" s="182"/>
      <c r="AR10" s="182"/>
      <c r="AS10" s="182"/>
      <c r="AT10" s="182"/>
      <c r="AU10" s="141"/>
      <c r="AV10" s="202"/>
      <c r="AW10" s="203"/>
      <c r="AX10" s="203"/>
      <c r="AY10" s="203"/>
      <c r="AZ10" s="203"/>
      <c r="BA10" s="204"/>
      <c r="BB10" s="25"/>
      <c r="BC10" s="24"/>
      <c r="BD10" s="24"/>
      <c r="BE10" s="24" t="s">
        <v>0</v>
      </c>
      <c r="BF10" s="24"/>
      <c r="BG10" s="24"/>
      <c r="BH10" s="25"/>
      <c r="BI10" s="24"/>
      <c r="BJ10" s="24"/>
      <c r="BK10" s="24" t="s">
        <v>0</v>
      </c>
      <c r="BL10" s="24"/>
      <c r="BM10" s="26"/>
      <c r="BN10" s="28"/>
      <c r="BO10" s="28"/>
      <c r="BP10" s="28"/>
      <c r="BQ10" s="28"/>
      <c r="BR10" s="140"/>
      <c r="BS10" s="141"/>
      <c r="BT10" s="140"/>
      <c r="BU10" s="141"/>
      <c r="BV10" s="140"/>
      <c r="BW10" s="141"/>
      <c r="BX10" s="140"/>
      <c r="BY10" s="141"/>
      <c r="BZ10" s="26"/>
      <c r="CA10" s="45"/>
      <c r="CB10" s="45"/>
      <c r="CC10" s="45"/>
    </row>
    <row r="11" spans="1:81" ht="15" customHeight="1" x14ac:dyDescent="0.15">
      <c r="C11" s="241"/>
      <c r="D11" s="242"/>
      <c r="E11" s="242"/>
      <c r="F11" s="242"/>
      <c r="G11" s="242"/>
      <c r="H11" s="243"/>
      <c r="I11" s="202"/>
      <c r="J11" s="203"/>
      <c r="K11" s="203"/>
      <c r="L11" s="203"/>
      <c r="M11" s="203"/>
      <c r="N11" s="204"/>
      <c r="O11" s="29" t="str">
        <f>IF(P11="","",IF(P11=2,"○",IF(P11=1,"●",IF(P11=0,"●",""))))</f>
        <v/>
      </c>
      <c r="P11" s="30" t="str">
        <f>IF(Q10="","",IF(Q10&gt;S10,1,0)+IF(Q11&gt;S11,1,0)+IF(Q12&gt;S12,1,0))</f>
        <v/>
      </c>
      <c r="Q11" s="24"/>
      <c r="R11" s="24" t="s">
        <v>0</v>
      </c>
      <c r="S11" s="24"/>
      <c r="T11" s="30" t="str">
        <f>IF(S10="","",IF(S10&gt;Q10,1,0)+IF(S11&gt;Q11,1,0)+IF(S12&gt;Q12,1,0))</f>
        <v/>
      </c>
      <c r="U11" s="29"/>
      <c r="V11" s="30" t="str">
        <f>IF(W10="","",IF(W10&gt;Y10,1,0)+IF(W11&gt;Y11,1,0)+IF(W12&gt;Y12,1,0))</f>
        <v/>
      </c>
      <c r="W11" s="24"/>
      <c r="X11" s="24" t="s">
        <v>0</v>
      </c>
      <c r="Y11" s="24"/>
      <c r="Z11" s="31" t="str">
        <f>IF(Y10="","",IF(Y10&gt;W10,1,0)+IF(Y11&gt;W11,1,0)+IF(Y12&gt;W12,1,0))</f>
        <v/>
      </c>
      <c r="AA11" s="32" t="str">
        <f>IF(P11="","",EXACT(O11,"○")+EXACT(U11,"○"))</f>
        <v/>
      </c>
      <c r="AB11" s="32" t="str">
        <f>IF(T11="","",EXACT(O11,"●")+EXACT(U11,"●"))</f>
        <v/>
      </c>
      <c r="AC11" s="32" t="str">
        <f>IF(ISERROR(IF(P11="","",P11+V11)),"",(IF(P11="","",P11+V11)))</f>
        <v/>
      </c>
      <c r="AD11" s="32" t="str">
        <f>IF(ISERROR(IF(T11="","",T11+Z11)),"",(IF(T11="","",T11+Z11)))</f>
        <v/>
      </c>
      <c r="AE11" s="140"/>
      <c r="AF11" s="141"/>
      <c r="AG11" s="140"/>
      <c r="AH11" s="141"/>
      <c r="AI11" s="140"/>
      <c r="AJ11" s="141"/>
      <c r="AK11" s="140"/>
      <c r="AL11" s="141"/>
      <c r="AM11" s="31" t="str">
        <f>IF(ISERROR(RANK(AO11,$AO$40:$AO$50)),"",(RANK(AO11,$AO$40:$AO$50)))</f>
        <v/>
      </c>
      <c r="AN11" s="54" t="e">
        <f>IF(OR(AA11=AA16,AA11=AA21),CHOOSE(RANK(AA11,AA11:AA21)+1,0,300,200,100)+AA11+AE9,CHOOSE(RANK(AA11,AA11:AA21)+1,0,300,200,100))</f>
        <v>#VALUE!</v>
      </c>
      <c r="AO11" s="54" t="e">
        <f>IF(OR(AN11=AN11,AN11=AN16,AN11=AN21),CHOOSE(RANK(AN11,AN11:AN21)+1,0,300,200,100)+AK9,CHOOSE(RANK(AN11,AN11:AN21)+1,0,,300,200,100))</f>
        <v>#VALUE!</v>
      </c>
      <c r="AP11" s="181"/>
      <c r="AQ11" s="182"/>
      <c r="AR11" s="182"/>
      <c r="AS11" s="182"/>
      <c r="AT11" s="182"/>
      <c r="AU11" s="141"/>
      <c r="AV11" s="202"/>
      <c r="AW11" s="203"/>
      <c r="AX11" s="203"/>
      <c r="AY11" s="203"/>
      <c r="AZ11" s="203"/>
      <c r="BA11" s="204"/>
      <c r="BB11" s="29" t="str">
        <f>IF(BC11="","",IF(BC11=2,"○",IF(BC11=1,"●",IF(BC11=0,"●",""))))</f>
        <v/>
      </c>
      <c r="BC11" s="30" t="str">
        <f>IF(BD10="","",IF(BD10&gt;BF10,1,0)+IF(BD11&gt;BF11,1,0)+IF(BD12&gt;BF12,1,0))</f>
        <v/>
      </c>
      <c r="BD11" s="24"/>
      <c r="BE11" s="24" t="s">
        <v>0</v>
      </c>
      <c r="BF11" s="24"/>
      <c r="BG11" s="30" t="str">
        <f>IF(BF10="","",IF(BF10&gt;BD10,1,0)+IF(BF11&gt;BD11,1,0)+IF(BF12&gt;BD12,1,0))</f>
        <v/>
      </c>
      <c r="BH11" s="29" t="str">
        <f>IF(BI11="","",IF(BI11=2,"○",IF(BI11=1,"●",IF(BI11=0,"●",""))))</f>
        <v/>
      </c>
      <c r="BI11" s="30" t="str">
        <f>IF(BJ10="","",IF(BJ10&gt;BL10,1,0)+IF(BJ11&gt;BL11,1,0)+IF(BJ12&gt;BL12,1,0))</f>
        <v/>
      </c>
      <c r="BJ11" s="24"/>
      <c r="BK11" s="24" t="s">
        <v>0</v>
      </c>
      <c r="BL11" s="24"/>
      <c r="BM11" s="31" t="str">
        <f>IF(BL10="","",IF(BL10&gt;BJ10,1,0)+IF(BL11&gt;BJ11,1,0)+IF(BL12&gt;BJ12,1,0))</f>
        <v/>
      </c>
      <c r="BN11" s="32" t="str">
        <f>IF(BC11="","",EXACT(BB11,"○")+EXACT(BH11,"○"))</f>
        <v/>
      </c>
      <c r="BO11" s="32" t="str">
        <f>IF(BG11="","",EXACT(BB11,"●")+EXACT(BH11,"●"))</f>
        <v/>
      </c>
      <c r="BP11" s="32" t="str">
        <f>IF(ISERROR(IF(BC11="","",BC11+BI11)),"",(IF(BC11="","",BC11+BI11)))</f>
        <v/>
      </c>
      <c r="BQ11" s="32" t="str">
        <f>IF(ISERROR(IF(BG11="","",BG11+BM11)),"",(IF(BG11="","",BG11+BM11)))</f>
        <v/>
      </c>
      <c r="BR11" s="140"/>
      <c r="BS11" s="141"/>
      <c r="BT11" s="140"/>
      <c r="BU11" s="141"/>
      <c r="BV11" s="140"/>
      <c r="BW11" s="141"/>
      <c r="BX11" s="140"/>
      <c r="BY11" s="141"/>
      <c r="BZ11" s="31" t="str">
        <f>IF(ISERROR(RANK(CB11,$AO$40:$AO$50)),"",(RANK(CB11,$AO$40:$AO$50)))</f>
        <v/>
      </c>
      <c r="CA11" s="45"/>
      <c r="CB11" s="45" t="e">
        <f>IF(OR(BN11=BN16,BN11=BN21),CHOOSE(RANK(BN11,BN11:BN21)+1,0,300,200,100)+BN11+BR9,CHOOSE(RANK(BN11,BN11:BN21)+1,0,300,200,100))</f>
        <v>#VALUE!</v>
      </c>
      <c r="CC11" s="45" t="e">
        <f>IF(OR(CB11=CB11,CB11=CB16,CB11=CB21),CHOOSE(RANK(CB11,CB11:CB21)+1,0,300,200,100)+BX9,CHOOSE(RANK(CB11,CB11:CB21)+1,0,,300,200,100))</f>
        <v>#VALUE!</v>
      </c>
    </row>
    <row r="12" spans="1:81" ht="15" customHeight="1" x14ac:dyDescent="0.15">
      <c r="C12" s="241"/>
      <c r="D12" s="242"/>
      <c r="E12" s="242"/>
      <c r="F12" s="242"/>
      <c r="G12" s="242"/>
      <c r="H12" s="243"/>
      <c r="I12" s="202"/>
      <c r="J12" s="203"/>
      <c r="K12" s="203"/>
      <c r="L12" s="203"/>
      <c r="M12" s="203"/>
      <c r="N12" s="204"/>
      <c r="O12" s="25"/>
      <c r="P12" s="24"/>
      <c r="Q12" s="24"/>
      <c r="R12" s="24" t="s">
        <v>0</v>
      </c>
      <c r="S12" s="24"/>
      <c r="T12" s="24"/>
      <c r="U12" s="25"/>
      <c r="V12" s="24"/>
      <c r="W12" s="24"/>
      <c r="X12" s="24" t="s">
        <v>0</v>
      </c>
      <c r="Y12" s="24"/>
      <c r="Z12" s="26"/>
      <c r="AA12" s="28"/>
      <c r="AB12" s="28"/>
      <c r="AC12" s="28"/>
      <c r="AD12" s="28"/>
      <c r="AE12" s="140"/>
      <c r="AF12" s="141"/>
      <c r="AG12" s="140"/>
      <c r="AH12" s="141"/>
      <c r="AI12" s="140"/>
      <c r="AJ12" s="141"/>
      <c r="AK12" s="140"/>
      <c r="AL12" s="141"/>
      <c r="AM12" s="26"/>
      <c r="AN12" s="54"/>
      <c r="AO12" s="54"/>
      <c r="AP12" s="181"/>
      <c r="AQ12" s="182"/>
      <c r="AR12" s="182"/>
      <c r="AS12" s="182"/>
      <c r="AT12" s="182"/>
      <c r="AU12" s="141"/>
      <c r="AV12" s="202"/>
      <c r="AW12" s="203"/>
      <c r="AX12" s="203"/>
      <c r="AY12" s="203"/>
      <c r="AZ12" s="203"/>
      <c r="BA12" s="204"/>
      <c r="BB12" s="25"/>
      <c r="BC12" s="24"/>
      <c r="BD12" s="24"/>
      <c r="BE12" s="24" t="s">
        <v>0</v>
      </c>
      <c r="BF12" s="24"/>
      <c r="BG12" s="24"/>
      <c r="BH12" s="25"/>
      <c r="BI12" s="24"/>
      <c r="BJ12" s="24"/>
      <c r="BK12" s="24" t="s">
        <v>0</v>
      </c>
      <c r="BL12" s="24"/>
      <c r="BM12" s="26"/>
      <c r="BN12" s="28"/>
      <c r="BO12" s="28"/>
      <c r="BP12" s="28"/>
      <c r="BQ12" s="28"/>
      <c r="BR12" s="140"/>
      <c r="BS12" s="141"/>
      <c r="BT12" s="140"/>
      <c r="BU12" s="141"/>
      <c r="BV12" s="140"/>
      <c r="BW12" s="141"/>
      <c r="BX12" s="140"/>
      <c r="BY12" s="141"/>
      <c r="BZ12" s="26"/>
      <c r="CA12" s="45"/>
      <c r="CB12" s="45"/>
      <c r="CC12" s="45"/>
    </row>
    <row r="13" spans="1:81" ht="15" customHeight="1" x14ac:dyDescent="0.15">
      <c r="C13" s="244"/>
      <c r="D13" s="245"/>
      <c r="E13" s="245"/>
      <c r="F13" s="245"/>
      <c r="G13" s="245"/>
      <c r="H13" s="246"/>
      <c r="I13" s="205"/>
      <c r="J13" s="206"/>
      <c r="K13" s="206"/>
      <c r="L13" s="206"/>
      <c r="M13" s="206"/>
      <c r="N13" s="207"/>
      <c r="O13" s="33"/>
      <c r="P13" s="34"/>
      <c r="Q13" s="34"/>
      <c r="R13" s="34"/>
      <c r="S13" s="34"/>
      <c r="T13" s="34"/>
      <c r="U13" s="33"/>
      <c r="V13" s="34"/>
      <c r="W13" s="34"/>
      <c r="X13" s="34"/>
      <c r="Y13" s="34"/>
      <c r="Z13" s="35"/>
      <c r="AA13" s="36"/>
      <c r="AB13" s="36"/>
      <c r="AC13" s="36"/>
      <c r="AD13" s="36"/>
      <c r="AE13" s="142"/>
      <c r="AF13" s="143"/>
      <c r="AG13" s="142"/>
      <c r="AH13" s="143"/>
      <c r="AI13" s="142"/>
      <c r="AJ13" s="143"/>
      <c r="AK13" s="142"/>
      <c r="AL13" s="143"/>
      <c r="AM13" s="35"/>
      <c r="AN13" s="54"/>
      <c r="AO13" s="54"/>
      <c r="AP13" s="186"/>
      <c r="AQ13" s="187"/>
      <c r="AR13" s="187"/>
      <c r="AS13" s="187"/>
      <c r="AT13" s="187"/>
      <c r="AU13" s="143"/>
      <c r="AV13" s="205"/>
      <c r="AW13" s="206"/>
      <c r="AX13" s="206"/>
      <c r="AY13" s="206"/>
      <c r="AZ13" s="206"/>
      <c r="BA13" s="207"/>
      <c r="BB13" s="33"/>
      <c r="BC13" s="34"/>
      <c r="BD13" s="34"/>
      <c r="BE13" s="34"/>
      <c r="BF13" s="34"/>
      <c r="BG13" s="34"/>
      <c r="BH13" s="33"/>
      <c r="BI13" s="34"/>
      <c r="BJ13" s="34"/>
      <c r="BK13" s="34"/>
      <c r="BL13" s="34"/>
      <c r="BM13" s="35"/>
      <c r="BN13" s="36"/>
      <c r="BO13" s="36"/>
      <c r="BP13" s="36"/>
      <c r="BQ13" s="36"/>
      <c r="BR13" s="142"/>
      <c r="BS13" s="143"/>
      <c r="BT13" s="142"/>
      <c r="BU13" s="143"/>
      <c r="BV13" s="142"/>
      <c r="BW13" s="143"/>
      <c r="BX13" s="142"/>
      <c r="BY13" s="143"/>
      <c r="BZ13" s="35"/>
      <c r="CA13" s="45"/>
      <c r="CB13" s="45"/>
      <c r="CC13" s="45"/>
    </row>
    <row r="14" spans="1:81" ht="15" customHeight="1" x14ac:dyDescent="0.15">
      <c r="C14" s="179" t="s">
        <v>96</v>
      </c>
      <c r="D14" s="180"/>
      <c r="E14" s="180"/>
      <c r="F14" s="180"/>
      <c r="G14" s="180"/>
      <c r="H14" s="139"/>
      <c r="I14" s="24"/>
      <c r="J14" s="24"/>
      <c r="K14" s="24"/>
      <c r="L14" s="24"/>
      <c r="M14" s="24"/>
      <c r="N14" s="24"/>
      <c r="O14" s="199"/>
      <c r="P14" s="200"/>
      <c r="Q14" s="200"/>
      <c r="R14" s="200"/>
      <c r="S14" s="200"/>
      <c r="T14" s="201"/>
      <c r="U14" s="25"/>
      <c r="V14" s="24"/>
      <c r="W14" s="24"/>
      <c r="X14" s="24"/>
      <c r="Y14" s="24"/>
      <c r="Z14" s="26"/>
      <c r="AA14" s="28"/>
      <c r="AB14" s="28"/>
      <c r="AC14" s="28"/>
      <c r="AD14" s="28"/>
      <c r="AE14" s="138" t="str">
        <f>IF(ISERROR(AC16/AD16),"",AC16/AD16)</f>
        <v/>
      </c>
      <c r="AF14" s="139"/>
      <c r="AG14" s="175" t="str">
        <f>IF(K15="","",SUM(K15:K17)+SUM(W15:W17))</f>
        <v/>
      </c>
      <c r="AH14" s="139"/>
      <c r="AI14" s="175" t="str">
        <f>IF(M15="","",SUM(M15:M17)+SUM(Y15:Y17))</f>
        <v/>
      </c>
      <c r="AJ14" s="139"/>
      <c r="AK14" s="138" t="str">
        <f>IF(ISERROR(AG14/AI14),"",AG14/AI14)</f>
        <v/>
      </c>
      <c r="AL14" s="139"/>
      <c r="AM14" s="26"/>
      <c r="AN14" s="54"/>
      <c r="AO14" s="54"/>
      <c r="AP14" s="179" t="s">
        <v>99</v>
      </c>
      <c r="AQ14" s="180"/>
      <c r="AR14" s="180"/>
      <c r="AS14" s="180"/>
      <c r="AT14" s="180"/>
      <c r="AU14" s="139"/>
      <c r="AV14" s="24"/>
      <c r="AW14" s="24"/>
      <c r="AX14" s="24"/>
      <c r="AY14" s="24"/>
      <c r="AZ14" s="24"/>
      <c r="BA14" s="24"/>
      <c r="BB14" s="199"/>
      <c r="BC14" s="200"/>
      <c r="BD14" s="200"/>
      <c r="BE14" s="200"/>
      <c r="BF14" s="200"/>
      <c r="BG14" s="201"/>
      <c r="BH14" s="25"/>
      <c r="BI14" s="24"/>
      <c r="BJ14" s="24"/>
      <c r="BK14" s="24"/>
      <c r="BL14" s="24"/>
      <c r="BM14" s="26"/>
      <c r="BN14" s="28"/>
      <c r="BO14" s="28"/>
      <c r="BP14" s="28"/>
      <c r="BQ14" s="28"/>
      <c r="BR14" s="138" t="str">
        <f>IF(ISERROR(BP16/BQ16),"",BP16/BQ16)</f>
        <v/>
      </c>
      <c r="BS14" s="139"/>
      <c r="BT14" s="175" t="str">
        <f>IF(AX15="","",SUM(AX15:AX17)+SUM(BJ15:BJ17))</f>
        <v/>
      </c>
      <c r="BU14" s="139"/>
      <c r="BV14" s="175" t="str">
        <f>IF(AZ15="","",SUM(AZ15:AZ17)+SUM(BL15:BL17))</f>
        <v/>
      </c>
      <c r="BW14" s="139"/>
      <c r="BX14" s="138" t="str">
        <f>IF(ISERROR(BT14/BV14),"",BT14/BV14)</f>
        <v/>
      </c>
      <c r="BY14" s="139"/>
      <c r="BZ14" s="26"/>
      <c r="CA14" s="45"/>
      <c r="CB14" s="45"/>
      <c r="CC14" s="45"/>
    </row>
    <row r="15" spans="1:81" ht="15" customHeight="1" x14ac:dyDescent="0.15">
      <c r="C15" s="181"/>
      <c r="D15" s="182"/>
      <c r="E15" s="182"/>
      <c r="F15" s="182"/>
      <c r="G15" s="182"/>
      <c r="H15" s="141"/>
      <c r="I15" s="24"/>
      <c r="J15" s="24"/>
      <c r="K15" s="24" t="str">
        <f>IF(S10="","",S10)</f>
        <v/>
      </c>
      <c r="L15" s="24" t="s">
        <v>0</v>
      </c>
      <c r="M15" s="24" t="str">
        <f>IF(Q10="","",Q10)</f>
        <v/>
      </c>
      <c r="N15" s="24"/>
      <c r="O15" s="202"/>
      <c r="P15" s="203"/>
      <c r="Q15" s="203"/>
      <c r="R15" s="203"/>
      <c r="S15" s="203"/>
      <c r="T15" s="204"/>
      <c r="U15" s="25"/>
      <c r="V15" s="24"/>
      <c r="W15" s="37"/>
      <c r="X15" s="24" t="s">
        <v>0</v>
      </c>
      <c r="Y15" s="37"/>
      <c r="Z15" s="26"/>
      <c r="AA15" s="28"/>
      <c r="AB15" s="28"/>
      <c r="AC15" s="28"/>
      <c r="AD15" s="28"/>
      <c r="AE15" s="140"/>
      <c r="AF15" s="141"/>
      <c r="AG15" s="140"/>
      <c r="AH15" s="141"/>
      <c r="AI15" s="140"/>
      <c r="AJ15" s="141"/>
      <c r="AK15" s="140"/>
      <c r="AL15" s="141"/>
      <c r="AM15" s="26"/>
      <c r="AN15" s="54"/>
      <c r="AO15" s="54"/>
      <c r="AP15" s="181"/>
      <c r="AQ15" s="182"/>
      <c r="AR15" s="182"/>
      <c r="AS15" s="182"/>
      <c r="AT15" s="182"/>
      <c r="AU15" s="141"/>
      <c r="AV15" s="24"/>
      <c r="AW15" s="24"/>
      <c r="AX15" s="24" t="str">
        <f>IF(BF10="","",BF10)</f>
        <v/>
      </c>
      <c r="AY15" s="24" t="s">
        <v>0</v>
      </c>
      <c r="AZ15" s="24" t="str">
        <f>IF(BD10="","",BD10)</f>
        <v/>
      </c>
      <c r="BA15" s="24"/>
      <c r="BB15" s="202"/>
      <c r="BC15" s="203"/>
      <c r="BD15" s="203"/>
      <c r="BE15" s="203"/>
      <c r="BF15" s="203"/>
      <c r="BG15" s="204"/>
      <c r="BH15" s="25"/>
      <c r="BI15" s="24"/>
      <c r="BJ15" s="37"/>
      <c r="BK15" s="24" t="s">
        <v>0</v>
      </c>
      <c r="BL15" s="37"/>
      <c r="BM15" s="26"/>
      <c r="BN15" s="28"/>
      <c r="BO15" s="28"/>
      <c r="BP15" s="28"/>
      <c r="BQ15" s="28"/>
      <c r="BR15" s="140"/>
      <c r="BS15" s="141"/>
      <c r="BT15" s="140"/>
      <c r="BU15" s="141"/>
      <c r="BV15" s="140"/>
      <c r="BW15" s="141"/>
      <c r="BX15" s="140"/>
      <c r="BY15" s="141"/>
      <c r="BZ15" s="26"/>
      <c r="CA15" s="45"/>
      <c r="CB15" s="45"/>
      <c r="CC15" s="45"/>
    </row>
    <row r="16" spans="1:81" ht="15" customHeight="1" x14ac:dyDescent="0.15">
      <c r="C16" s="181"/>
      <c r="D16" s="182"/>
      <c r="E16" s="182"/>
      <c r="F16" s="182"/>
      <c r="G16" s="182"/>
      <c r="H16" s="141"/>
      <c r="I16" s="30" t="str">
        <f>IF(J16="","",IF(J16=2,"○",IF(J16=1,"●",IF(J16=0,"●",""))))</f>
        <v/>
      </c>
      <c r="J16" s="24" t="str">
        <f>T11</f>
        <v/>
      </c>
      <c r="K16" s="24" t="str">
        <f>IF(S11="","",S11)</f>
        <v/>
      </c>
      <c r="L16" s="24" t="s">
        <v>0</v>
      </c>
      <c r="M16" s="24" t="str">
        <f>IF(Q11="","",Q11)</f>
        <v/>
      </c>
      <c r="N16" s="24" t="str">
        <f>P11</f>
        <v/>
      </c>
      <c r="O16" s="202"/>
      <c r="P16" s="203"/>
      <c r="Q16" s="203"/>
      <c r="R16" s="203"/>
      <c r="S16" s="203"/>
      <c r="T16" s="204"/>
      <c r="U16" s="29" t="str">
        <f>IF(V16="","",IF(V16=2,"○",IF(V16=1,"●",IF(V16=0,"●",""))))</f>
        <v/>
      </c>
      <c r="V16" s="30" t="str">
        <f>IF(W15="","",IF(W15&gt;Y15,1,0)+IF(W16&gt;Y16,1,0)+IF(W17&gt;Y17,1,0))</f>
        <v/>
      </c>
      <c r="W16" s="37"/>
      <c r="X16" s="24" t="s">
        <v>0</v>
      </c>
      <c r="Y16" s="37"/>
      <c r="Z16" s="31" t="str">
        <f>IF(Y15="","",IF(Y15&gt;W15,1,0)+IF(Y16&gt;W16,1,0)+IF(Y17&gt;W17,1,0))</f>
        <v/>
      </c>
      <c r="AA16" s="32" t="str">
        <f>IF(J16="","",EXACT(I16,"○")+EXACT(U16,"○"))</f>
        <v/>
      </c>
      <c r="AB16" s="38" t="str">
        <f>IF(J16="","",EXACT(I16,"●")+EXACT(U16,"●"))</f>
        <v/>
      </c>
      <c r="AC16" s="32" t="str">
        <f>IF(ISERROR(IF(J16="","",J16+V16)),"",(IF(J16="","",J16+V16)))</f>
        <v/>
      </c>
      <c r="AD16" s="32" t="str">
        <f>IF(ISERROR(IF(N16="","",N16+Z16)),"",(IF(N16="","",N16+Z16)))</f>
        <v/>
      </c>
      <c r="AE16" s="140"/>
      <c r="AF16" s="141"/>
      <c r="AG16" s="140"/>
      <c r="AH16" s="141"/>
      <c r="AI16" s="140"/>
      <c r="AJ16" s="141"/>
      <c r="AK16" s="140"/>
      <c r="AL16" s="141"/>
      <c r="AM16" s="31" t="str">
        <f>IF(ISERROR(RANK(AO16,$AO$40:$AO$50)),"",(RANK(AO16,$AO$40:$AO$50)))</f>
        <v/>
      </c>
      <c r="AN16" s="54" t="e">
        <f>IF(OR(AA16=AA21,AA16=AA11),CHOOSE(RANK(AA16,AA11:AA21)+1,0,300,200,100)+AA16+AE14,CHOOSE(RANK(AA16,AA11:AA21)+1,0,300,200,100))</f>
        <v>#VALUE!</v>
      </c>
      <c r="AO16" s="54" t="e">
        <f>IF(OR(AN16=AN11,AN16=AN16,AN16=AN21),CHOOSE(RANK(AN16,AN11:AN21)+1,0,300,200,100)+AK14,CHOOSE(RANK(AN16,AN11:AN21)+1,0,300,200,100))</f>
        <v>#VALUE!</v>
      </c>
      <c r="AP16" s="181"/>
      <c r="AQ16" s="182"/>
      <c r="AR16" s="182"/>
      <c r="AS16" s="182"/>
      <c r="AT16" s="182"/>
      <c r="AU16" s="141"/>
      <c r="AV16" s="30" t="str">
        <f>IF(AW16="","",IF(AW16=2,"○",IF(AW16=1,"●",IF(AW16=0,"●",""))))</f>
        <v/>
      </c>
      <c r="AW16" s="24" t="str">
        <f>BG11</f>
        <v/>
      </c>
      <c r="AX16" s="24" t="str">
        <f>IF(BF11="","",BF11)</f>
        <v/>
      </c>
      <c r="AY16" s="24" t="s">
        <v>0</v>
      </c>
      <c r="AZ16" s="24" t="str">
        <f>IF(BD11="","",BD11)</f>
        <v/>
      </c>
      <c r="BA16" s="24" t="str">
        <f>BC11</f>
        <v/>
      </c>
      <c r="BB16" s="202"/>
      <c r="BC16" s="203"/>
      <c r="BD16" s="203"/>
      <c r="BE16" s="203"/>
      <c r="BF16" s="203"/>
      <c r="BG16" s="204"/>
      <c r="BH16" s="29" t="str">
        <f>IF(BI16="","",IF(BI16=2,"○",IF(BI16=1,"●",IF(BI16=0,"●",""))))</f>
        <v/>
      </c>
      <c r="BI16" s="30" t="str">
        <f>IF(BJ15="","",IF(BJ15&gt;BL15,1,0)+IF(BJ16&gt;BL16,1,0)+IF(BJ17&gt;BL17,1,0))</f>
        <v/>
      </c>
      <c r="BJ16" s="37"/>
      <c r="BK16" s="24" t="s">
        <v>0</v>
      </c>
      <c r="BL16" s="37"/>
      <c r="BM16" s="31" t="str">
        <f>IF(BL15="","",IF(BL15&gt;BJ15,1,0)+IF(BL16&gt;BJ16,1,0)+IF(BL17&gt;BJ17,1,0))</f>
        <v/>
      </c>
      <c r="BN16" s="32" t="str">
        <f>IF(AW16="","",EXACT(AV16,"○")+EXACT(BH16,"○"))</f>
        <v/>
      </c>
      <c r="BO16" s="38" t="str">
        <f>IF(AW16="","",EXACT(AV16,"●")+EXACT(BH16,"●"))</f>
        <v/>
      </c>
      <c r="BP16" s="32" t="str">
        <f>IF(ISERROR(IF(AW16="","",AW16+BI16)),"",(IF(AW16="","",AW16+BI16)))</f>
        <v/>
      </c>
      <c r="BQ16" s="32" t="str">
        <f>IF(ISERROR(IF(BA16="","",BA16+BM16)),"",(IF(BA16="","",BA16+BM16)))</f>
        <v/>
      </c>
      <c r="BR16" s="140"/>
      <c r="BS16" s="141"/>
      <c r="BT16" s="140"/>
      <c r="BU16" s="141"/>
      <c r="BV16" s="140"/>
      <c r="BW16" s="141"/>
      <c r="BX16" s="140"/>
      <c r="BY16" s="141"/>
      <c r="BZ16" s="31" t="str">
        <f>IF(ISERROR(RANK(CB16,$AO$40:$AO$50)),"",(RANK(CB16,$AO$40:$AO$50)))</f>
        <v/>
      </c>
      <c r="CA16" s="45"/>
      <c r="CB16" s="45" t="e">
        <f>IF(OR(BN16=BN21,BN16=BN11),CHOOSE(RANK(BN16,BN11:BN21)+1,0,300,200,100)+BN16+BR14,CHOOSE(RANK(BN16,BN11:BN21)+1,0,300,200,100))</f>
        <v>#VALUE!</v>
      </c>
      <c r="CC16" s="45" t="e">
        <f>IF(OR(CB16=CB11,CB16=CB16,CB16=CB21),CHOOSE(RANK(CB16,CB11:CB21)+1,0,300,200,100)+BX14,CHOOSE(RANK(CB16,CB11:CB21)+1,0,300,200,100))</f>
        <v>#VALUE!</v>
      </c>
    </row>
    <row r="17" spans="2:81" ht="15" customHeight="1" x14ac:dyDescent="0.15">
      <c r="C17" s="181"/>
      <c r="D17" s="182"/>
      <c r="E17" s="182"/>
      <c r="F17" s="182"/>
      <c r="G17" s="182"/>
      <c r="H17" s="141"/>
      <c r="I17" s="24"/>
      <c r="J17" s="24"/>
      <c r="K17" s="24" t="str">
        <f>IF(S12="","",S12)</f>
        <v/>
      </c>
      <c r="L17" s="24" t="s">
        <v>0</v>
      </c>
      <c r="M17" s="24" t="str">
        <f>IF(Q12="","",Q12)</f>
        <v/>
      </c>
      <c r="N17" s="24"/>
      <c r="O17" s="202"/>
      <c r="P17" s="203"/>
      <c r="Q17" s="203"/>
      <c r="R17" s="203"/>
      <c r="S17" s="203"/>
      <c r="T17" s="204"/>
      <c r="U17" s="25"/>
      <c r="V17" s="24"/>
      <c r="W17" s="37"/>
      <c r="X17" s="24" t="s">
        <v>0</v>
      </c>
      <c r="Y17" s="37"/>
      <c r="Z17" s="26"/>
      <c r="AA17" s="28"/>
      <c r="AB17" s="28"/>
      <c r="AC17" s="28"/>
      <c r="AD17" s="28"/>
      <c r="AE17" s="140"/>
      <c r="AF17" s="141"/>
      <c r="AG17" s="140"/>
      <c r="AH17" s="141"/>
      <c r="AI17" s="140"/>
      <c r="AJ17" s="141"/>
      <c r="AK17" s="140"/>
      <c r="AL17" s="141"/>
      <c r="AM17" s="26"/>
      <c r="AN17" s="54"/>
      <c r="AO17" s="54"/>
      <c r="AP17" s="181"/>
      <c r="AQ17" s="182"/>
      <c r="AR17" s="182"/>
      <c r="AS17" s="182"/>
      <c r="AT17" s="182"/>
      <c r="AU17" s="141"/>
      <c r="AV17" s="24"/>
      <c r="AW17" s="24"/>
      <c r="AX17" s="24" t="str">
        <f>IF(BF12="","",BF12)</f>
        <v/>
      </c>
      <c r="AY17" s="24" t="s">
        <v>0</v>
      </c>
      <c r="AZ17" s="24" t="str">
        <f>IF(BD12="","",BD12)</f>
        <v/>
      </c>
      <c r="BA17" s="24"/>
      <c r="BB17" s="202"/>
      <c r="BC17" s="203"/>
      <c r="BD17" s="203"/>
      <c r="BE17" s="203"/>
      <c r="BF17" s="203"/>
      <c r="BG17" s="204"/>
      <c r="BH17" s="25"/>
      <c r="BI17" s="24"/>
      <c r="BJ17" s="37"/>
      <c r="BK17" s="24" t="s">
        <v>0</v>
      </c>
      <c r="BL17" s="37"/>
      <c r="BM17" s="26"/>
      <c r="BN17" s="28"/>
      <c r="BO17" s="28"/>
      <c r="BP17" s="28"/>
      <c r="BQ17" s="28"/>
      <c r="BR17" s="140"/>
      <c r="BS17" s="141"/>
      <c r="BT17" s="140"/>
      <c r="BU17" s="141"/>
      <c r="BV17" s="140"/>
      <c r="BW17" s="141"/>
      <c r="BX17" s="140"/>
      <c r="BY17" s="141"/>
      <c r="BZ17" s="26"/>
      <c r="CA17" s="45"/>
      <c r="CB17" s="45"/>
      <c r="CC17" s="45"/>
    </row>
    <row r="18" spans="2:81" ht="15" customHeight="1" x14ac:dyDescent="0.15">
      <c r="C18" s="186"/>
      <c r="D18" s="187"/>
      <c r="E18" s="187"/>
      <c r="F18" s="187"/>
      <c r="G18" s="187"/>
      <c r="H18" s="143"/>
      <c r="I18" s="34"/>
      <c r="J18" s="34"/>
      <c r="K18" s="34"/>
      <c r="L18" s="34"/>
      <c r="M18" s="34"/>
      <c r="N18" s="34"/>
      <c r="O18" s="205"/>
      <c r="P18" s="206"/>
      <c r="Q18" s="206"/>
      <c r="R18" s="206"/>
      <c r="S18" s="206"/>
      <c r="T18" s="207"/>
      <c r="U18" s="33"/>
      <c r="V18" s="34"/>
      <c r="W18" s="34"/>
      <c r="X18" s="34"/>
      <c r="Y18" s="34"/>
      <c r="Z18" s="35"/>
      <c r="AA18" s="36"/>
      <c r="AB18" s="36"/>
      <c r="AC18" s="36"/>
      <c r="AD18" s="36"/>
      <c r="AE18" s="142"/>
      <c r="AF18" s="143"/>
      <c r="AG18" s="142"/>
      <c r="AH18" s="143"/>
      <c r="AI18" s="142"/>
      <c r="AJ18" s="143"/>
      <c r="AK18" s="142"/>
      <c r="AL18" s="143"/>
      <c r="AM18" s="35"/>
      <c r="AN18" s="54"/>
      <c r="AO18" s="54"/>
      <c r="AP18" s="186"/>
      <c r="AQ18" s="187"/>
      <c r="AR18" s="187"/>
      <c r="AS18" s="187"/>
      <c r="AT18" s="187"/>
      <c r="AU18" s="143"/>
      <c r="AV18" s="34"/>
      <c r="AW18" s="34"/>
      <c r="AX18" s="34"/>
      <c r="AY18" s="34"/>
      <c r="AZ18" s="34"/>
      <c r="BA18" s="34"/>
      <c r="BB18" s="205"/>
      <c r="BC18" s="206"/>
      <c r="BD18" s="206"/>
      <c r="BE18" s="206"/>
      <c r="BF18" s="206"/>
      <c r="BG18" s="207"/>
      <c r="BH18" s="33"/>
      <c r="BI18" s="34"/>
      <c r="BJ18" s="34"/>
      <c r="BK18" s="34"/>
      <c r="BL18" s="34"/>
      <c r="BM18" s="35"/>
      <c r="BN18" s="36"/>
      <c r="BO18" s="36"/>
      <c r="BP18" s="36"/>
      <c r="BQ18" s="36"/>
      <c r="BR18" s="142"/>
      <c r="BS18" s="143"/>
      <c r="BT18" s="142"/>
      <c r="BU18" s="143"/>
      <c r="BV18" s="142"/>
      <c r="BW18" s="143"/>
      <c r="BX18" s="142"/>
      <c r="BY18" s="143"/>
      <c r="BZ18" s="35"/>
      <c r="CA18" s="45"/>
      <c r="CB18" s="45"/>
      <c r="CC18" s="45"/>
    </row>
    <row r="19" spans="2:81" ht="15" customHeight="1" x14ac:dyDescent="0.15">
      <c r="B19" s="1" t="s">
        <v>68</v>
      </c>
      <c r="C19" s="179" t="s">
        <v>97</v>
      </c>
      <c r="D19" s="180"/>
      <c r="E19" s="180"/>
      <c r="F19" s="180"/>
      <c r="G19" s="180"/>
      <c r="H19" s="139"/>
      <c r="I19" s="24"/>
      <c r="J19" s="24"/>
      <c r="K19" s="24"/>
      <c r="L19" s="24"/>
      <c r="M19" s="24"/>
      <c r="N19" s="24"/>
      <c r="O19" s="39"/>
      <c r="P19" s="24"/>
      <c r="Q19" s="24"/>
      <c r="R19" s="24"/>
      <c r="S19" s="24"/>
      <c r="T19" s="24"/>
      <c r="U19" s="199"/>
      <c r="V19" s="200"/>
      <c r="W19" s="200"/>
      <c r="X19" s="200"/>
      <c r="Y19" s="200"/>
      <c r="Z19" s="208"/>
      <c r="AA19" s="28"/>
      <c r="AB19" s="28"/>
      <c r="AC19" s="28"/>
      <c r="AD19" s="28"/>
      <c r="AE19" s="138" t="str">
        <f>IF(ISERROR(AC21/AD21),"",AC21/AD21)</f>
        <v/>
      </c>
      <c r="AF19" s="139"/>
      <c r="AG19" s="175" t="str">
        <f>IF(K20="","",SUM(K20:K22)+SUM(Q20:Q22))</f>
        <v/>
      </c>
      <c r="AH19" s="139"/>
      <c r="AI19" s="175" t="str">
        <f>IF(M20="","",SUM(M20:M22)+SUM(S20:S22))</f>
        <v/>
      </c>
      <c r="AJ19" s="139"/>
      <c r="AK19" s="138" t="str">
        <f>IF(ISERROR(AG19/AI19),"",AG19/AI19)</f>
        <v/>
      </c>
      <c r="AL19" s="139"/>
      <c r="AM19" s="26"/>
      <c r="AN19" s="54"/>
      <c r="AO19" s="54"/>
      <c r="AP19" s="179" t="s">
        <v>100</v>
      </c>
      <c r="AQ19" s="180"/>
      <c r="AR19" s="180"/>
      <c r="AS19" s="180"/>
      <c r="AT19" s="180"/>
      <c r="AU19" s="139"/>
      <c r="AV19" s="24"/>
      <c r="AW19" s="24"/>
      <c r="AX19" s="24"/>
      <c r="AY19" s="24"/>
      <c r="AZ19" s="24"/>
      <c r="BA19" s="24"/>
      <c r="BB19" s="39"/>
      <c r="BC19" s="24"/>
      <c r="BD19" s="24"/>
      <c r="BE19" s="24"/>
      <c r="BF19" s="24"/>
      <c r="BG19" s="24"/>
      <c r="BH19" s="199"/>
      <c r="BI19" s="200"/>
      <c r="BJ19" s="200"/>
      <c r="BK19" s="200"/>
      <c r="BL19" s="200"/>
      <c r="BM19" s="208"/>
      <c r="BN19" s="28"/>
      <c r="BO19" s="28"/>
      <c r="BP19" s="28"/>
      <c r="BQ19" s="28"/>
      <c r="BR19" s="138" t="str">
        <f>IF(ISERROR(BP21/BQ21),"",BP21/BQ21)</f>
        <v/>
      </c>
      <c r="BS19" s="139"/>
      <c r="BT19" s="175" t="str">
        <f>IF(AX20="","",SUM(AX20:AX22)+SUM(BD20:BD22))</f>
        <v/>
      </c>
      <c r="BU19" s="139"/>
      <c r="BV19" s="175" t="str">
        <f>IF(AZ20="","",SUM(AZ20:AZ22)+SUM(BF20:BF22))</f>
        <v/>
      </c>
      <c r="BW19" s="139"/>
      <c r="BX19" s="138" t="str">
        <f>IF(ISERROR(BT19/BV19),"",BT19/BV19)</f>
        <v/>
      </c>
      <c r="BY19" s="139"/>
      <c r="BZ19" s="26"/>
      <c r="CA19" s="45"/>
      <c r="CB19" s="45"/>
      <c r="CC19" s="45"/>
    </row>
    <row r="20" spans="2:81" ht="15" customHeight="1" x14ac:dyDescent="0.15">
      <c r="C20" s="181"/>
      <c r="D20" s="182"/>
      <c r="E20" s="182"/>
      <c r="F20" s="182"/>
      <c r="G20" s="182"/>
      <c r="H20" s="141"/>
      <c r="I20" s="24"/>
      <c r="J20" s="24"/>
      <c r="K20" s="24" t="str">
        <f>IF(Y10="","",Y10)</f>
        <v/>
      </c>
      <c r="L20" s="24" t="s">
        <v>0</v>
      </c>
      <c r="M20" s="24" t="str">
        <f>IF(W10="","",W10)</f>
        <v/>
      </c>
      <c r="N20" s="24"/>
      <c r="O20" s="25"/>
      <c r="P20" s="24"/>
      <c r="Q20" s="24" t="str">
        <f>IF(Y15="","",Y15)</f>
        <v/>
      </c>
      <c r="R20" s="24" t="s">
        <v>0</v>
      </c>
      <c r="S20" s="24" t="str">
        <f>IF(W15="","",W15)</f>
        <v/>
      </c>
      <c r="T20" s="24"/>
      <c r="U20" s="202"/>
      <c r="V20" s="203"/>
      <c r="W20" s="203"/>
      <c r="X20" s="203"/>
      <c r="Y20" s="203"/>
      <c r="Z20" s="209"/>
      <c r="AA20" s="28"/>
      <c r="AB20" s="28"/>
      <c r="AC20" s="28"/>
      <c r="AD20" s="28"/>
      <c r="AE20" s="140"/>
      <c r="AF20" s="141"/>
      <c r="AG20" s="140"/>
      <c r="AH20" s="141"/>
      <c r="AI20" s="140"/>
      <c r="AJ20" s="141"/>
      <c r="AK20" s="140"/>
      <c r="AL20" s="141"/>
      <c r="AM20" s="26"/>
      <c r="AN20" s="54"/>
      <c r="AO20" s="54"/>
      <c r="AP20" s="181"/>
      <c r="AQ20" s="182"/>
      <c r="AR20" s="182"/>
      <c r="AS20" s="182"/>
      <c r="AT20" s="182"/>
      <c r="AU20" s="141"/>
      <c r="AV20" s="24"/>
      <c r="AW20" s="24"/>
      <c r="AX20" s="24" t="str">
        <f>IF(BL10="","",BL10)</f>
        <v/>
      </c>
      <c r="AY20" s="24" t="s">
        <v>0</v>
      </c>
      <c r="AZ20" s="24" t="str">
        <f>IF(BJ10="","",BJ10)</f>
        <v/>
      </c>
      <c r="BA20" s="24"/>
      <c r="BB20" s="25"/>
      <c r="BC20" s="24"/>
      <c r="BD20" s="24" t="str">
        <f>IF(BL15="","",BL15)</f>
        <v/>
      </c>
      <c r="BE20" s="24" t="s">
        <v>0</v>
      </c>
      <c r="BF20" s="24" t="str">
        <f>IF(BJ15="","",BJ15)</f>
        <v/>
      </c>
      <c r="BG20" s="24"/>
      <c r="BH20" s="202"/>
      <c r="BI20" s="203"/>
      <c r="BJ20" s="203"/>
      <c r="BK20" s="203"/>
      <c r="BL20" s="203"/>
      <c r="BM20" s="209"/>
      <c r="BN20" s="28"/>
      <c r="BO20" s="28"/>
      <c r="BP20" s="28"/>
      <c r="BQ20" s="28"/>
      <c r="BR20" s="140"/>
      <c r="BS20" s="141"/>
      <c r="BT20" s="140"/>
      <c r="BU20" s="141"/>
      <c r="BV20" s="140"/>
      <c r="BW20" s="141"/>
      <c r="BX20" s="140"/>
      <c r="BY20" s="141"/>
      <c r="BZ20" s="26"/>
      <c r="CA20" s="45"/>
      <c r="CB20" s="45"/>
      <c r="CC20" s="45"/>
    </row>
    <row r="21" spans="2:81" ht="15" customHeight="1" x14ac:dyDescent="0.15">
      <c r="C21" s="181"/>
      <c r="D21" s="182"/>
      <c r="E21" s="182"/>
      <c r="F21" s="182"/>
      <c r="G21" s="182"/>
      <c r="H21" s="141"/>
      <c r="I21" s="30" t="str">
        <f>IF(J21="","",IF(J21=2,"○",IF(J21=1,"●",IF(J21=0,"●",""))))</f>
        <v/>
      </c>
      <c r="J21" s="24" t="str">
        <f>Z11</f>
        <v/>
      </c>
      <c r="K21" s="24" t="str">
        <f>IF(Y11="","",Y11)</f>
        <v/>
      </c>
      <c r="L21" s="24" t="s">
        <v>0</v>
      </c>
      <c r="M21" s="24" t="str">
        <f>IF(W11="","",W11)</f>
        <v/>
      </c>
      <c r="N21" s="24" t="str">
        <f>V11</f>
        <v/>
      </c>
      <c r="O21" s="29" t="str">
        <f>IF(P21="","",IF(P21=2,"○",IF(P21=1,"●",IF(P21=0,"●",""))))</f>
        <v/>
      </c>
      <c r="P21" s="24" t="str">
        <f>Z16</f>
        <v/>
      </c>
      <c r="Q21" s="24" t="str">
        <f>IF(Y16="","",Y16)</f>
        <v/>
      </c>
      <c r="R21" s="24" t="s">
        <v>0</v>
      </c>
      <c r="S21" s="24" t="str">
        <f>IF(W16="","",W16)</f>
        <v/>
      </c>
      <c r="T21" s="24" t="str">
        <f>V16</f>
        <v/>
      </c>
      <c r="U21" s="202"/>
      <c r="V21" s="203"/>
      <c r="W21" s="203"/>
      <c r="X21" s="203"/>
      <c r="Y21" s="203"/>
      <c r="Z21" s="209"/>
      <c r="AA21" s="32" t="str">
        <f>IF(J21="","",EXACT(I21,"○")+EXACT(O21,"○"))</f>
        <v/>
      </c>
      <c r="AB21" s="38" t="str">
        <f>IF(N21="","",EXACT(I21,"●")+EXACT(O21,"●"))</f>
        <v/>
      </c>
      <c r="AC21" s="32" t="str">
        <f>IF(ISERROR(IF(J21="","",+J21+P21)),"",(IF(J21="","",+J21+P21)))</f>
        <v/>
      </c>
      <c r="AD21" s="32" t="str">
        <f>IF(ISERROR(IF(N21="","",N21+T21)),"",(IF(N21="","",N21+T21)))</f>
        <v/>
      </c>
      <c r="AE21" s="140"/>
      <c r="AF21" s="141"/>
      <c r="AG21" s="140"/>
      <c r="AH21" s="141"/>
      <c r="AI21" s="140"/>
      <c r="AJ21" s="141"/>
      <c r="AK21" s="140"/>
      <c r="AL21" s="141"/>
      <c r="AM21" s="31" t="str">
        <f>IF(ISERROR(RANK(AO21,$AO$40:$AO$50)),"",(RANK(AO21,$AO$40:$AO$50)))</f>
        <v/>
      </c>
      <c r="AN21" s="54" t="e">
        <f>IF(OR(AA21=AA11,AA21=AA16),CHOOSE(RANK(AA21,AA11:AA21)+1,0,,300,200,100)+AA21+AE19,CHOOSE(RANK(AA21,AA11:AA21)+1,0,300,200,100))</f>
        <v>#VALUE!</v>
      </c>
      <c r="AO21" s="54" t="e">
        <f>IF(OR(AN21=AN11,AN21=AN16,AN21=AN21),CHOOSE(RANK(AN21,AN11:AN21)+1,0,300,200,100)+AK19,CHOOSE(RANK(AN21,AN11:AN21)+1,0,300,200,100))</f>
        <v>#VALUE!</v>
      </c>
      <c r="AP21" s="181"/>
      <c r="AQ21" s="182"/>
      <c r="AR21" s="182"/>
      <c r="AS21" s="182"/>
      <c r="AT21" s="182"/>
      <c r="AU21" s="141"/>
      <c r="AV21" s="30" t="str">
        <f>IF(AW21="","",IF(AW21=2,"○",IF(AW21=1,"●",IF(AW21=0,"●",""))))</f>
        <v/>
      </c>
      <c r="AW21" s="24" t="str">
        <f>BM11</f>
        <v/>
      </c>
      <c r="AX21" s="24" t="str">
        <f>IF(BL11="","",BL11)</f>
        <v/>
      </c>
      <c r="AY21" s="24" t="s">
        <v>0</v>
      </c>
      <c r="AZ21" s="24" t="str">
        <f>IF(BJ11="","",BJ11)</f>
        <v/>
      </c>
      <c r="BA21" s="24" t="str">
        <f>BI11</f>
        <v/>
      </c>
      <c r="BB21" s="29" t="str">
        <f>IF(BC21="","",IF(BC21=2,"○",IF(BC21=1,"●",IF(BC21=0,"●",""))))</f>
        <v/>
      </c>
      <c r="BC21" s="24" t="str">
        <f>BM16</f>
        <v/>
      </c>
      <c r="BD21" s="24" t="str">
        <f>IF(BL16="","",BL16)</f>
        <v/>
      </c>
      <c r="BE21" s="24" t="s">
        <v>0</v>
      </c>
      <c r="BF21" s="24" t="str">
        <f>IF(BJ16="","",BJ16)</f>
        <v/>
      </c>
      <c r="BG21" s="24" t="str">
        <f>BI16</f>
        <v/>
      </c>
      <c r="BH21" s="202"/>
      <c r="BI21" s="203"/>
      <c r="BJ21" s="203"/>
      <c r="BK21" s="203"/>
      <c r="BL21" s="203"/>
      <c r="BM21" s="209"/>
      <c r="BN21" s="32" t="str">
        <f>IF(AW21="","",EXACT(AV21,"○")+EXACT(BB21,"○"))</f>
        <v/>
      </c>
      <c r="BO21" s="38" t="str">
        <f>IF(BA21="","",EXACT(AV21,"●")+EXACT(BB21,"●"))</f>
        <v/>
      </c>
      <c r="BP21" s="32" t="str">
        <f>IF(ISERROR(IF(AW21="","",+AW21+BC21)),"",(IF(AW21="","",+AW21+BC21)))</f>
        <v/>
      </c>
      <c r="BQ21" s="32" t="str">
        <f>IF(ISERROR(IF(BA21="","",BA21+BG21)),"",(IF(BA21="","",BA21+BG21)))</f>
        <v/>
      </c>
      <c r="BR21" s="140"/>
      <c r="BS21" s="141"/>
      <c r="BT21" s="140"/>
      <c r="BU21" s="141"/>
      <c r="BV21" s="140"/>
      <c r="BW21" s="141"/>
      <c r="BX21" s="140"/>
      <c r="BY21" s="141"/>
      <c r="BZ21" s="31" t="str">
        <f>IF(ISERROR(RANK(CB21,$AO$40:$AO$50)),"",(RANK(CB21,$AO$40:$AO$50)))</f>
        <v/>
      </c>
      <c r="CA21" s="45"/>
      <c r="CB21" s="45" t="e">
        <f>IF(OR(BN21=BN11,BN21=BN16),CHOOSE(RANK(BN21,BN11:BN21)+1,0,,300,200,100)+BN21+BR19,CHOOSE(RANK(BN21,BN11:BN21)+1,0,300,200,100))</f>
        <v>#VALUE!</v>
      </c>
      <c r="CC21" s="45" t="e">
        <f>IF(OR(CB21=CB11,CB21=CB16,CB21=CB21),CHOOSE(RANK(CB21,CB11:CB21)+1,0,300,200,100)+BX19,CHOOSE(RANK(CB21,CB11:CB21)+1,0,300,200,100))</f>
        <v>#VALUE!</v>
      </c>
    </row>
    <row r="22" spans="2:81" ht="15" customHeight="1" x14ac:dyDescent="0.15">
      <c r="C22" s="181"/>
      <c r="D22" s="182"/>
      <c r="E22" s="182"/>
      <c r="F22" s="182"/>
      <c r="G22" s="182"/>
      <c r="H22" s="141"/>
      <c r="I22" s="24"/>
      <c r="J22" s="24"/>
      <c r="K22" s="24" t="str">
        <f>IF(Y12="","",Y12)</f>
        <v/>
      </c>
      <c r="L22" s="24" t="s">
        <v>0</v>
      </c>
      <c r="M22" s="24" t="str">
        <f>IF(W12="","",W12)</f>
        <v/>
      </c>
      <c r="N22" s="24"/>
      <c r="O22" s="25"/>
      <c r="P22" s="24"/>
      <c r="Q22" s="24" t="str">
        <f>IF(Y17="","",Y17)</f>
        <v/>
      </c>
      <c r="R22" s="24" t="s">
        <v>0</v>
      </c>
      <c r="S22" s="24" t="str">
        <f>IF(W17="","",W17)</f>
        <v/>
      </c>
      <c r="T22" s="24"/>
      <c r="U22" s="202"/>
      <c r="V22" s="203"/>
      <c r="W22" s="203"/>
      <c r="X22" s="203"/>
      <c r="Y22" s="203"/>
      <c r="Z22" s="209"/>
      <c r="AA22" s="28"/>
      <c r="AB22" s="28"/>
      <c r="AC22" s="28"/>
      <c r="AD22" s="28"/>
      <c r="AE22" s="140"/>
      <c r="AF22" s="141"/>
      <c r="AG22" s="140"/>
      <c r="AH22" s="141"/>
      <c r="AI22" s="140"/>
      <c r="AJ22" s="141"/>
      <c r="AK22" s="140"/>
      <c r="AL22" s="141"/>
      <c r="AM22" s="26"/>
      <c r="AN22" s="54"/>
      <c r="AO22" s="54"/>
      <c r="AP22" s="181"/>
      <c r="AQ22" s="182"/>
      <c r="AR22" s="182"/>
      <c r="AS22" s="182"/>
      <c r="AT22" s="182"/>
      <c r="AU22" s="141"/>
      <c r="AV22" s="24"/>
      <c r="AW22" s="24"/>
      <c r="AX22" s="24" t="str">
        <f>IF(BL12="","",BL12)</f>
        <v/>
      </c>
      <c r="AY22" s="24" t="s">
        <v>0</v>
      </c>
      <c r="AZ22" s="24" t="str">
        <f>IF(BJ12="","",BJ12)</f>
        <v/>
      </c>
      <c r="BA22" s="24"/>
      <c r="BB22" s="25"/>
      <c r="BC22" s="24"/>
      <c r="BD22" s="24" t="str">
        <f>IF(BL17="","",BL17)</f>
        <v/>
      </c>
      <c r="BE22" s="24" t="s">
        <v>0</v>
      </c>
      <c r="BF22" s="24" t="str">
        <f>IF(BJ17="","",BJ17)</f>
        <v/>
      </c>
      <c r="BG22" s="24"/>
      <c r="BH22" s="202"/>
      <c r="BI22" s="203"/>
      <c r="BJ22" s="203"/>
      <c r="BK22" s="203"/>
      <c r="BL22" s="203"/>
      <c r="BM22" s="209"/>
      <c r="BN22" s="28"/>
      <c r="BO22" s="28"/>
      <c r="BP22" s="28"/>
      <c r="BQ22" s="28"/>
      <c r="BR22" s="140"/>
      <c r="BS22" s="141"/>
      <c r="BT22" s="140"/>
      <c r="BU22" s="141"/>
      <c r="BV22" s="140"/>
      <c r="BW22" s="141"/>
      <c r="BX22" s="140"/>
      <c r="BY22" s="141"/>
      <c r="BZ22" s="26"/>
      <c r="CA22" s="45"/>
      <c r="CB22" s="45"/>
      <c r="CC22" s="45"/>
    </row>
    <row r="23" spans="2:81" ht="15" customHeight="1" thickBot="1" x14ac:dyDescent="0.2">
      <c r="C23" s="183"/>
      <c r="D23" s="184"/>
      <c r="E23" s="184"/>
      <c r="F23" s="184"/>
      <c r="G23" s="184"/>
      <c r="H23" s="150"/>
      <c r="I23" s="41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1"/>
      <c r="U23" s="210"/>
      <c r="V23" s="211"/>
      <c r="W23" s="211"/>
      <c r="X23" s="211"/>
      <c r="Y23" s="211"/>
      <c r="Z23" s="212"/>
      <c r="AA23" s="43"/>
      <c r="AB23" s="43"/>
      <c r="AC23" s="43"/>
      <c r="AD23" s="43"/>
      <c r="AE23" s="149"/>
      <c r="AF23" s="150"/>
      <c r="AG23" s="149"/>
      <c r="AH23" s="150"/>
      <c r="AI23" s="149"/>
      <c r="AJ23" s="150"/>
      <c r="AK23" s="149"/>
      <c r="AL23" s="150"/>
      <c r="AM23" s="44"/>
      <c r="AN23" s="54"/>
      <c r="AO23" s="54"/>
      <c r="AP23" s="183"/>
      <c r="AQ23" s="184"/>
      <c r="AR23" s="184"/>
      <c r="AS23" s="184"/>
      <c r="AT23" s="184"/>
      <c r="AU23" s="150"/>
      <c r="AV23" s="41"/>
      <c r="AW23" s="41"/>
      <c r="AX23" s="41"/>
      <c r="AY23" s="41"/>
      <c r="AZ23" s="41"/>
      <c r="BA23" s="41"/>
      <c r="BB23" s="42"/>
      <c r="BC23" s="41"/>
      <c r="BD23" s="41"/>
      <c r="BE23" s="41"/>
      <c r="BF23" s="41"/>
      <c r="BG23" s="41"/>
      <c r="BH23" s="210"/>
      <c r="BI23" s="211"/>
      <c r="BJ23" s="211"/>
      <c r="BK23" s="211"/>
      <c r="BL23" s="211"/>
      <c r="BM23" s="212"/>
      <c r="BN23" s="43"/>
      <c r="BO23" s="43"/>
      <c r="BP23" s="43"/>
      <c r="BQ23" s="43"/>
      <c r="BR23" s="149"/>
      <c r="BS23" s="150"/>
      <c r="BT23" s="149"/>
      <c r="BU23" s="150"/>
      <c r="BV23" s="149"/>
      <c r="BW23" s="150"/>
      <c r="BX23" s="149"/>
      <c r="BY23" s="150"/>
      <c r="BZ23" s="44"/>
      <c r="CA23" s="45"/>
      <c r="CB23" s="45"/>
      <c r="CC23" s="45"/>
    </row>
    <row r="24" spans="2:81" ht="15" customHeight="1" x14ac:dyDescent="0.1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54"/>
      <c r="AO24" s="54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2:81" ht="15" customHeight="1" x14ac:dyDescent="0.15">
      <c r="C25" s="190" t="s">
        <v>10</v>
      </c>
      <c r="D25" s="185"/>
      <c r="E25" s="185"/>
      <c r="F25" s="213"/>
      <c r="G25" s="18"/>
      <c r="H25" s="18"/>
      <c r="I25" s="190" t="e">
        <f>IF(AM11=1,C9,IF(AM11=1,C9,IF(AM16=1,C14,IF(AM21=1,C19,IF(#REF!=1,#REF!,IF(#REF!=1,#REF!,""))))))</f>
        <v>#REF!</v>
      </c>
      <c r="J25" s="191"/>
      <c r="K25" s="191"/>
      <c r="L25" s="191"/>
      <c r="M25" s="191"/>
      <c r="N25" s="191"/>
      <c r="O25" s="196"/>
      <c r="P25" s="17"/>
      <c r="Q25" s="21" t="s">
        <v>12</v>
      </c>
      <c r="R25" s="21"/>
      <c r="S25" s="17"/>
      <c r="T25" s="21"/>
      <c r="U25" s="21"/>
      <c r="V25" s="21"/>
      <c r="W25" s="17"/>
      <c r="X25" s="21"/>
      <c r="Y25" s="21"/>
      <c r="Z25" s="21"/>
      <c r="AA25" s="21"/>
      <c r="AB25" s="21"/>
      <c r="AC25" s="21"/>
      <c r="AD25" s="21"/>
      <c r="AE25" s="21"/>
      <c r="AF25" s="17"/>
      <c r="AG25" s="17"/>
      <c r="AH25" s="17"/>
      <c r="AI25" s="17"/>
      <c r="AJ25" s="17"/>
      <c r="AK25" s="17"/>
      <c r="AL25" s="17"/>
      <c r="AM25" s="17"/>
      <c r="AN25" s="54"/>
      <c r="AO25" s="54"/>
      <c r="AP25" s="190" t="s">
        <v>10</v>
      </c>
      <c r="AQ25" s="185"/>
      <c r="AR25" s="185"/>
      <c r="AS25" s="185"/>
      <c r="AT25" s="18"/>
      <c r="AU25" s="18"/>
      <c r="AV25" s="190" t="e">
        <f>IF(BZ11=1,AP9,IF(BZ11=1,AP9,IF(BZ16=1,AP14,IF(BZ21=1,AP19,IF(#REF!=1,#REF!,IF(#REF!=1,#REF!,""))))))</f>
        <v>#REF!</v>
      </c>
      <c r="AW25" s="191"/>
      <c r="AX25" s="191"/>
      <c r="AY25" s="191"/>
      <c r="AZ25" s="191"/>
      <c r="BA25" s="191"/>
      <c r="BB25" s="192"/>
      <c r="BC25" s="17"/>
      <c r="BD25" s="21" t="s">
        <v>12</v>
      </c>
      <c r="BE25" s="21"/>
      <c r="BF25" s="17"/>
      <c r="BG25" s="21"/>
      <c r="BH25" s="21"/>
      <c r="BI25" s="21"/>
      <c r="BJ25" s="17"/>
      <c r="BK25" s="21"/>
      <c r="BL25" s="21"/>
      <c r="BM25" s="21"/>
      <c r="BN25" s="21"/>
      <c r="BO25" s="21"/>
      <c r="BP25" s="21"/>
      <c r="BQ25" s="21"/>
      <c r="BR25" s="21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2:81" ht="15" customHeight="1" thickBot="1" x14ac:dyDescent="0.2">
      <c r="C26" s="184"/>
      <c r="D26" s="184"/>
      <c r="E26" s="184"/>
      <c r="F26" s="195"/>
      <c r="G26" s="22"/>
      <c r="H26" s="22"/>
      <c r="I26" s="147"/>
      <c r="J26" s="147"/>
      <c r="K26" s="147"/>
      <c r="L26" s="147"/>
      <c r="M26" s="147"/>
      <c r="N26" s="147"/>
      <c r="O26" s="197"/>
      <c r="P26" s="17"/>
      <c r="Q26" s="21"/>
      <c r="R26" s="17" t="s">
        <v>32</v>
      </c>
      <c r="S26" s="21"/>
      <c r="T26" s="21"/>
      <c r="U26" s="6"/>
      <c r="V26" s="6"/>
      <c r="W26" s="6"/>
      <c r="X26" s="17"/>
      <c r="Y26" s="6"/>
      <c r="Z26" s="6"/>
      <c r="AA26" s="21"/>
      <c r="AB26" s="21"/>
      <c r="AC26" s="21"/>
      <c r="AD26" s="21"/>
      <c r="AE26" s="21"/>
      <c r="AF26" s="17"/>
      <c r="AG26" s="17"/>
      <c r="AH26" s="17"/>
      <c r="AI26" s="17"/>
      <c r="AJ26" s="17"/>
      <c r="AK26" s="17"/>
      <c r="AL26" s="17"/>
      <c r="AM26" s="17"/>
      <c r="AN26" s="54"/>
      <c r="AO26" s="54"/>
      <c r="AP26" s="184"/>
      <c r="AQ26" s="184"/>
      <c r="AR26" s="184"/>
      <c r="AS26" s="184"/>
      <c r="AT26" s="22"/>
      <c r="AU26" s="22"/>
      <c r="AV26" s="147"/>
      <c r="AW26" s="147"/>
      <c r="AX26" s="147"/>
      <c r="AY26" s="147"/>
      <c r="AZ26" s="147"/>
      <c r="BA26" s="147"/>
      <c r="BB26" s="148"/>
      <c r="BC26" s="17"/>
      <c r="BD26" s="21"/>
      <c r="BE26" s="17" t="s">
        <v>28</v>
      </c>
      <c r="BF26" s="21"/>
      <c r="BG26" s="21"/>
      <c r="BH26" s="6"/>
      <c r="BI26" s="6"/>
      <c r="BJ26" s="6"/>
      <c r="BK26" s="17"/>
      <c r="BL26" s="6"/>
      <c r="BM26" s="6"/>
      <c r="BN26" s="21"/>
      <c r="BO26" s="21"/>
      <c r="BP26" s="21"/>
      <c r="BQ26" s="21"/>
      <c r="BR26" s="21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2:81" ht="15" customHeight="1" x14ac:dyDescent="0.15">
      <c r="C27" s="144" t="s">
        <v>11</v>
      </c>
      <c r="D27" s="193"/>
      <c r="E27" s="193"/>
      <c r="F27" s="194"/>
      <c r="G27" s="19"/>
      <c r="H27" s="19"/>
      <c r="I27" s="144" t="e">
        <f>IF(AM11=2,C9,IF(AM11=2,C9,IF(AM16=2,C14,IF(AM21=2,C19,IF(#REF!=2,#REF!,IF(#REF!=2,#REF!,""))))))</f>
        <v>#REF!</v>
      </c>
      <c r="J27" s="145"/>
      <c r="K27" s="145"/>
      <c r="L27" s="145"/>
      <c r="M27" s="145"/>
      <c r="N27" s="145"/>
      <c r="O27" s="198"/>
      <c r="P27" s="17"/>
      <c r="Q27" s="21"/>
      <c r="R27" s="21"/>
      <c r="S27" s="21"/>
      <c r="T27" s="21"/>
      <c r="U27" s="6"/>
      <c r="V27" s="11" t="s">
        <v>13</v>
      </c>
      <c r="W27" s="6"/>
      <c r="X27" s="17"/>
      <c r="Y27" s="6"/>
      <c r="Z27" s="6"/>
      <c r="AA27" s="21"/>
      <c r="AB27" s="21"/>
      <c r="AC27" s="17" t="s">
        <v>14</v>
      </c>
      <c r="AD27" s="21"/>
      <c r="AE27" s="21"/>
      <c r="AF27" s="17"/>
      <c r="AG27" s="17"/>
      <c r="AH27" s="17"/>
      <c r="AI27" s="17"/>
      <c r="AJ27" s="17"/>
      <c r="AK27" s="17"/>
      <c r="AL27" s="17"/>
      <c r="AM27" s="17"/>
      <c r="AN27" s="54"/>
      <c r="AO27" s="54"/>
      <c r="AP27" s="144" t="s">
        <v>11</v>
      </c>
      <c r="AQ27" s="193"/>
      <c r="AR27" s="193"/>
      <c r="AS27" s="193"/>
      <c r="AT27" s="19"/>
      <c r="AU27" s="19"/>
      <c r="AV27" s="144" t="e">
        <f>IF(BZ11=2,AP9,IF(BZ11=2,AP9,IF(BZ16=2,AP14,IF(BZ21=2,AP19,IF(#REF!=2,#REF!,IF(#REF!=2,#REF!,""))))))</f>
        <v>#REF!</v>
      </c>
      <c r="AW27" s="145"/>
      <c r="AX27" s="145"/>
      <c r="AY27" s="145"/>
      <c r="AZ27" s="145"/>
      <c r="BA27" s="145"/>
      <c r="BB27" s="146"/>
      <c r="BC27" s="17"/>
      <c r="BD27" s="21"/>
      <c r="BE27" s="21"/>
      <c r="BF27" s="21"/>
      <c r="BG27" s="21"/>
      <c r="BH27" s="6"/>
      <c r="BI27" s="11" t="s">
        <v>13</v>
      </c>
      <c r="BJ27" s="6"/>
      <c r="BK27" s="17"/>
      <c r="BL27" s="6"/>
      <c r="BM27" s="6"/>
      <c r="BN27" s="21"/>
      <c r="BO27" s="21"/>
      <c r="BP27" s="17" t="s">
        <v>14</v>
      </c>
      <c r="BQ27" s="21"/>
      <c r="BR27" s="21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2:81" ht="15" customHeight="1" thickBot="1" x14ac:dyDescent="0.2">
      <c r="C28" s="184"/>
      <c r="D28" s="184"/>
      <c r="E28" s="184"/>
      <c r="F28" s="195"/>
      <c r="G28" s="22"/>
      <c r="H28" s="22"/>
      <c r="I28" s="147"/>
      <c r="J28" s="147"/>
      <c r="K28" s="147"/>
      <c r="L28" s="147"/>
      <c r="M28" s="147"/>
      <c r="N28" s="147"/>
      <c r="O28" s="197"/>
      <c r="P28" s="17"/>
      <c r="Q28" s="21"/>
      <c r="R28" s="21"/>
      <c r="S28" s="21"/>
      <c r="T28" s="9" t="str">
        <f>C9</f>
        <v>田東・田西</v>
      </c>
      <c r="U28" s="17" t="s">
        <v>36</v>
      </c>
      <c r="V28" s="6" t="s">
        <v>37</v>
      </c>
      <c r="W28" s="17" t="s">
        <v>38</v>
      </c>
      <c r="X28" s="10" t="str">
        <f>C14</f>
        <v>佐附属</v>
      </c>
      <c r="Y28" s="21"/>
      <c r="Z28" s="21"/>
      <c r="AA28" s="21"/>
      <c r="AB28" s="21"/>
      <c r="AC28" s="17" t="s">
        <v>39</v>
      </c>
      <c r="AD28" s="8" t="str">
        <f>C19</f>
        <v>栃　西</v>
      </c>
      <c r="AE28" s="8"/>
      <c r="AF28" s="17"/>
      <c r="AG28" s="17"/>
      <c r="AH28" s="17"/>
      <c r="AI28" s="17"/>
      <c r="AJ28" s="17"/>
      <c r="AK28" s="17"/>
      <c r="AL28" s="17"/>
      <c r="AM28" s="17"/>
      <c r="AN28" s="54"/>
      <c r="AO28" s="54"/>
      <c r="AP28" s="184"/>
      <c r="AQ28" s="184"/>
      <c r="AR28" s="184"/>
      <c r="AS28" s="184"/>
      <c r="AT28" s="22"/>
      <c r="AU28" s="22"/>
      <c r="AV28" s="147"/>
      <c r="AW28" s="147"/>
      <c r="AX28" s="147"/>
      <c r="AY28" s="147"/>
      <c r="AZ28" s="147"/>
      <c r="BA28" s="147"/>
      <c r="BB28" s="148"/>
      <c r="BC28" s="17"/>
      <c r="BD28" s="21"/>
      <c r="BE28" s="21"/>
      <c r="BF28" s="21"/>
      <c r="BG28" s="9" t="str">
        <f>AP9</f>
        <v>佐野南</v>
      </c>
      <c r="BH28" s="17" t="s">
        <v>36</v>
      </c>
      <c r="BI28" s="6" t="s">
        <v>37</v>
      </c>
      <c r="BJ28" s="17" t="s">
        <v>38</v>
      </c>
      <c r="BK28" s="10" t="str">
        <f>AP14</f>
        <v>毛　野</v>
      </c>
      <c r="BL28" s="21"/>
      <c r="BM28" s="21"/>
      <c r="BN28" s="21"/>
      <c r="BO28" s="21"/>
      <c r="BP28" s="17" t="s">
        <v>39</v>
      </c>
      <c r="BQ28" s="8" t="str">
        <f>AP19</f>
        <v>乙　女</v>
      </c>
      <c r="BR28" s="8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2:81" ht="15" customHeight="1" x14ac:dyDescent="0.15">
      <c r="C29" s="144" t="s">
        <v>9</v>
      </c>
      <c r="D29" s="193"/>
      <c r="E29" s="193"/>
      <c r="F29" s="194"/>
      <c r="G29" s="19"/>
      <c r="H29" s="19"/>
      <c r="I29" s="144" t="e">
        <f>IF(AM11=3,C9,IF(AM11=3,C9,IF(AM16=3,C14,IF(AM21=3,C19,IF(#REF!=3,#REF!,IF(#REF!=3,#REF!,""))))))</f>
        <v>#REF!</v>
      </c>
      <c r="J29" s="145"/>
      <c r="K29" s="145"/>
      <c r="L29" s="145"/>
      <c r="M29" s="145"/>
      <c r="N29" s="145"/>
      <c r="O29" s="198"/>
      <c r="P29" s="17"/>
      <c r="Q29" s="21"/>
      <c r="R29" s="21"/>
      <c r="S29" s="21"/>
      <c r="T29" s="9" t="str">
        <f>C14</f>
        <v>佐附属</v>
      </c>
      <c r="U29" s="17" t="s">
        <v>38</v>
      </c>
      <c r="V29" s="6" t="s">
        <v>37</v>
      </c>
      <c r="W29" s="17" t="s">
        <v>39</v>
      </c>
      <c r="X29" s="10" t="str">
        <f>C19</f>
        <v>栃　西</v>
      </c>
      <c r="Y29" s="21"/>
      <c r="Z29" s="21"/>
      <c r="AA29" s="21"/>
      <c r="AB29" s="21"/>
      <c r="AC29" s="17" t="s">
        <v>36</v>
      </c>
      <c r="AD29" s="8" t="str">
        <f>C9</f>
        <v>田東・田西</v>
      </c>
      <c r="AE29" s="8"/>
      <c r="AF29" s="17"/>
      <c r="AG29" s="17"/>
      <c r="AH29" s="17"/>
      <c r="AI29" s="17"/>
      <c r="AJ29" s="17"/>
      <c r="AK29" s="17"/>
      <c r="AL29" s="17"/>
      <c r="AM29" s="17"/>
      <c r="AN29" s="54"/>
      <c r="AO29" s="54"/>
      <c r="AP29" s="144" t="s">
        <v>9</v>
      </c>
      <c r="AQ29" s="193"/>
      <c r="AR29" s="193"/>
      <c r="AS29" s="193"/>
      <c r="AT29" s="19"/>
      <c r="AU29" s="19"/>
      <c r="AV29" s="144" t="e">
        <f>IF(BZ11=3,AP9,IF(BZ11=3,AP9,IF(BZ16=3,AP14,IF(BZ21=3,AP19,IF(#REF!=3,#REF!,IF(#REF!=3,#REF!,""))))))</f>
        <v>#REF!</v>
      </c>
      <c r="AW29" s="145"/>
      <c r="AX29" s="145"/>
      <c r="AY29" s="145"/>
      <c r="AZ29" s="145"/>
      <c r="BA29" s="145"/>
      <c r="BB29" s="146"/>
      <c r="BC29" s="17"/>
      <c r="BD29" s="21"/>
      <c r="BE29" s="21"/>
      <c r="BF29" s="21"/>
      <c r="BG29" s="9" t="str">
        <f>AP14</f>
        <v>毛　野</v>
      </c>
      <c r="BH29" s="17" t="s">
        <v>38</v>
      </c>
      <c r="BI29" s="6" t="s">
        <v>37</v>
      </c>
      <c r="BJ29" s="17" t="s">
        <v>39</v>
      </c>
      <c r="BK29" s="10" t="str">
        <f>AP19</f>
        <v>乙　女</v>
      </c>
      <c r="BL29" s="21"/>
      <c r="BM29" s="21"/>
      <c r="BN29" s="21"/>
      <c r="BO29" s="21"/>
      <c r="BP29" s="17" t="s">
        <v>36</v>
      </c>
      <c r="BQ29" s="8" t="str">
        <f>AP9</f>
        <v>佐野南</v>
      </c>
      <c r="BR29" s="8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2:81" ht="15" customHeight="1" thickBot="1" x14ac:dyDescent="0.2">
      <c r="C30" s="184"/>
      <c r="D30" s="184"/>
      <c r="E30" s="184"/>
      <c r="F30" s="195"/>
      <c r="G30" s="22"/>
      <c r="H30" s="22"/>
      <c r="I30" s="147"/>
      <c r="J30" s="147"/>
      <c r="K30" s="147"/>
      <c r="L30" s="147"/>
      <c r="M30" s="147"/>
      <c r="N30" s="147"/>
      <c r="O30" s="197"/>
      <c r="P30" s="17"/>
      <c r="Q30" s="21"/>
      <c r="R30" s="21"/>
      <c r="S30" s="21"/>
      <c r="T30" s="9" t="str">
        <f>C9</f>
        <v>田東・田西</v>
      </c>
      <c r="U30" s="17" t="s">
        <v>36</v>
      </c>
      <c r="V30" s="21" t="s">
        <v>37</v>
      </c>
      <c r="W30" s="17" t="s">
        <v>39</v>
      </c>
      <c r="X30" s="10" t="str">
        <f>C19</f>
        <v>栃　西</v>
      </c>
      <c r="Y30" s="21"/>
      <c r="Z30" s="21"/>
      <c r="AA30" s="21"/>
      <c r="AB30" s="21"/>
      <c r="AC30" s="17" t="s">
        <v>38</v>
      </c>
      <c r="AD30" s="8" t="str">
        <f>C14</f>
        <v>佐附属</v>
      </c>
      <c r="AE30" s="8"/>
      <c r="AF30" s="17"/>
      <c r="AG30" s="17"/>
      <c r="AH30" s="17"/>
      <c r="AI30" s="17"/>
      <c r="AJ30" s="17"/>
      <c r="AK30" s="17"/>
      <c r="AL30" s="17"/>
      <c r="AM30" s="17"/>
      <c r="AN30" s="54"/>
      <c r="AO30" s="54"/>
      <c r="AP30" s="184"/>
      <c r="AQ30" s="184"/>
      <c r="AR30" s="184"/>
      <c r="AS30" s="184"/>
      <c r="AT30" s="22"/>
      <c r="AU30" s="22"/>
      <c r="AV30" s="147"/>
      <c r="AW30" s="147"/>
      <c r="AX30" s="147"/>
      <c r="AY30" s="147"/>
      <c r="AZ30" s="147"/>
      <c r="BA30" s="147"/>
      <c r="BB30" s="148"/>
      <c r="BC30" s="17"/>
      <c r="BD30" s="21"/>
      <c r="BE30" s="21"/>
      <c r="BF30" s="21"/>
      <c r="BG30" s="9" t="str">
        <f>AP9</f>
        <v>佐野南</v>
      </c>
      <c r="BH30" s="17" t="s">
        <v>36</v>
      </c>
      <c r="BI30" s="21" t="s">
        <v>37</v>
      </c>
      <c r="BJ30" s="17" t="s">
        <v>39</v>
      </c>
      <c r="BK30" s="10" t="str">
        <f>AP19</f>
        <v>乙　女</v>
      </c>
      <c r="BL30" s="21"/>
      <c r="BM30" s="21"/>
      <c r="BN30" s="21"/>
      <c r="BO30" s="21"/>
      <c r="BP30" s="17" t="s">
        <v>38</v>
      </c>
      <c r="BQ30" s="8" t="str">
        <f>AP14</f>
        <v>毛　野</v>
      </c>
      <c r="BR30" s="8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2:81" ht="15" customHeight="1" x14ac:dyDescent="0.15">
      <c r="C31" s="19"/>
      <c r="D31" s="19"/>
      <c r="E31" s="19"/>
      <c r="F31" s="19"/>
      <c r="G31" s="19"/>
      <c r="H31" s="19"/>
      <c r="I31" s="13"/>
      <c r="J31" s="20"/>
      <c r="K31" s="20"/>
      <c r="L31" s="20"/>
      <c r="M31" s="20"/>
      <c r="N31" s="20"/>
      <c r="O31" s="20"/>
      <c r="P31" s="17"/>
      <c r="Q31" s="21"/>
      <c r="AF31" s="17"/>
      <c r="AG31" s="17"/>
      <c r="AH31" s="17"/>
      <c r="AI31" s="17"/>
      <c r="AJ31" s="17"/>
      <c r="AK31" s="17"/>
      <c r="AL31" s="17"/>
      <c r="AM31" s="17"/>
      <c r="AN31" s="54"/>
      <c r="AO31" s="54"/>
      <c r="AP31" s="19"/>
      <c r="AQ31" s="19"/>
      <c r="AR31" s="19"/>
      <c r="AS31" s="19"/>
      <c r="AT31" s="19"/>
      <c r="AU31" s="19"/>
      <c r="AV31" s="13"/>
      <c r="AW31" s="13"/>
      <c r="AX31" s="13"/>
      <c r="AY31" s="13"/>
      <c r="AZ31" s="14"/>
      <c r="BA31" s="14"/>
      <c r="BB31" s="14"/>
      <c r="BC31" s="17"/>
      <c r="BD31" s="21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2:81" ht="15" customHeight="1" thickBot="1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7"/>
      <c r="Q32" s="21"/>
      <c r="R32" s="21"/>
      <c r="S32" s="21"/>
      <c r="T32" s="9"/>
      <c r="U32" s="21"/>
      <c r="V32" s="7"/>
      <c r="W32" s="21"/>
      <c r="X32" s="10"/>
      <c r="Y32" s="21"/>
      <c r="Z32" s="21"/>
      <c r="AA32" s="21"/>
      <c r="AB32" s="21"/>
      <c r="AC32" s="21"/>
      <c r="AD32" s="8"/>
      <c r="AE32" s="8"/>
      <c r="AF32" s="17"/>
      <c r="AG32" s="17"/>
      <c r="AH32" s="17"/>
      <c r="AI32" s="17"/>
      <c r="AJ32" s="17"/>
      <c r="AK32" s="17"/>
      <c r="AL32" s="17"/>
      <c r="AM32" s="17"/>
      <c r="AN32" s="54"/>
      <c r="AO32" s="54"/>
      <c r="AP32" s="22"/>
      <c r="AQ32" s="23"/>
      <c r="AR32" s="23"/>
      <c r="AS32" s="23"/>
      <c r="AT32" s="23"/>
      <c r="AU32" s="23"/>
      <c r="AV32" s="3"/>
      <c r="AW32" s="3"/>
      <c r="AX32" s="3"/>
      <c r="AY32" s="3"/>
      <c r="AZ32" s="4"/>
      <c r="BA32" s="4"/>
      <c r="BB32" s="4"/>
      <c r="BC32" s="17"/>
      <c r="BD32" s="21"/>
      <c r="BE32" s="21"/>
      <c r="BF32" s="21"/>
      <c r="BG32" s="9"/>
      <c r="BH32" s="21"/>
      <c r="BI32" s="7"/>
      <c r="BJ32" s="21"/>
      <c r="BK32" s="10"/>
      <c r="BL32" s="21"/>
      <c r="BM32" s="21"/>
      <c r="BN32" s="21"/>
      <c r="BO32" s="21"/>
      <c r="BP32" s="21"/>
      <c r="BQ32" s="8"/>
      <c r="BR32" s="8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3:81" s="60" customFormat="1" ht="15" customHeight="1" x14ac:dyDescent="0.15">
      <c r="C33" s="229" t="s">
        <v>89</v>
      </c>
      <c r="D33" s="230"/>
      <c r="E33" s="230"/>
      <c r="F33" s="230"/>
      <c r="G33" s="230"/>
      <c r="H33" s="231"/>
      <c r="I33" s="157" t="str">
        <f>IF(C38="","",C38)</f>
        <v>葛　生</v>
      </c>
      <c r="J33" s="158"/>
      <c r="K33" s="158"/>
      <c r="L33" s="158"/>
      <c r="M33" s="158"/>
      <c r="N33" s="166"/>
      <c r="O33" s="157" t="str">
        <f>IF(C43="","",C43)</f>
        <v>坂　西</v>
      </c>
      <c r="P33" s="158"/>
      <c r="Q33" s="158"/>
      <c r="R33" s="158"/>
      <c r="S33" s="158"/>
      <c r="T33" s="166"/>
      <c r="U33" s="157" t="str">
        <f>IF(C48="","",C48)</f>
        <v>館林二</v>
      </c>
      <c r="V33" s="158"/>
      <c r="W33" s="158"/>
      <c r="X33" s="158"/>
      <c r="Y33" s="158"/>
      <c r="Z33" s="159"/>
      <c r="AA33" s="151" t="s">
        <v>1</v>
      </c>
      <c r="AB33" s="154" t="s">
        <v>2</v>
      </c>
      <c r="AC33" s="154" t="s">
        <v>3</v>
      </c>
      <c r="AD33" s="154" t="s">
        <v>4</v>
      </c>
      <c r="AE33" s="169" t="s">
        <v>5</v>
      </c>
      <c r="AF33" s="170"/>
      <c r="AG33" s="169" t="s">
        <v>6</v>
      </c>
      <c r="AH33" s="170"/>
      <c r="AI33" s="169" t="s">
        <v>7</v>
      </c>
      <c r="AJ33" s="170"/>
      <c r="AK33" s="169" t="s">
        <v>25</v>
      </c>
      <c r="AL33" s="170"/>
      <c r="AM33" s="176" t="s">
        <v>8</v>
      </c>
      <c r="AN33" s="59"/>
      <c r="AO33" s="59"/>
      <c r="AP33" s="229" t="s">
        <v>90</v>
      </c>
      <c r="AQ33" s="230"/>
      <c r="AR33" s="230"/>
      <c r="AS33" s="230"/>
      <c r="AT33" s="230"/>
      <c r="AU33" s="231"/>
      <c r="AV33" s="157" t="str">
        <f>IF(AP38="","",AP38)</f>
        <v>城　東</v>
      </c>
      <c r="AW33" s="158"/>
      <c r="AX33" s="158"/>
      <c r="AY33" s="158"/>
      <c r="AZ33" s="158"/>
      <c r="BA33" s="166"/>
      <c r="BB33" s="157" t="str">
        <f>IF(AP43="","",AP43)</f>
        <v>足利二</v>
      </c>
      <c r="BC33" s="158"/>
      <c r="BD33" s="158"/>
      <c r="BE33" s="158"/>
      <c r="BF33" s="158"/>
      <c r="BG33" s="166"/>
      <c r="BH33" s="157" t="str">
        <f>IF(AP48="","",AP48)</f>
        <v>南河二</v>
      </c>
      <c r="BI33" s="158"/>
      <c r="BJ33" s="158"/>
      <c r="BK33" s="158"/>
      <c r="BL33" s="158"/>
      <c r="BM33" s="159"/>
      <c r="BN33" s="151" t="s">
        <v>1</v>
      </c>
      <c r="BO33" s="154" t="s">
        <v>2</v>
      </c>
      <c r="BP33" s="154" t="s">
        <v>3</v>
      </c>
      <c r="BQ33" s="154" t="s">
        <v>4</v>
      </c>
      <c r="BR33" s="169" t="s">
        <v>5</v>
      </c>
      <c r="BS33" s="170"/>
      <c r="BT33" s="169" t="s">
        <v>6</v>
      </c>
      <c r="BU33" s="170"/>
      <c r="BV33" s="169" t="s">
        <v>7</v>
      </c>
      <c r="BW33" s="170"/>
      <c r="BX33" s="169" t="s">
        <v>25</v>
      </c>
      <c r="BY33" s="170"/>
      <c r="BZ33" s="176" t="s">
        <v>8</v>
      </c>
    </row>
    <row r="34" spans="3:81" s="60" customFormat="1" ht="15" customHeight="1" x14ac:dyDescent="0.15">
      <c r="C34" s="232"/>
      <c r="D34" s="233"/>
      <c r="E34" s="233"/>
      <c r="F34" s="233"/>
      <c r="G34" s="233"/>
      <c r="H34" s="234"/>
      <c r="I34" s="160"/>
      <c r="J34" s="161"/>
      <c r="K34" s="161"/>
      <c r="L34" s="161"/>
      <c r="M34" s="161"/>
      <c r="N34" s="167"/>
      <c r="O34" s="160"/>
      <c r="P34" s="161"/>
      <c r="Q34" s="161"/>
      <c r="R34" s="161"/>
      <c r="S34" s="161"/>
      <c r="T34" s="167"/>
      <c r="U34" s="160"/>
      <c r="V34" s="161"/>
      <c r="W34" s="161"/>
      <c r="X34" s="161"/>
      <c r="Y34" s="161"/>
      <c r="Z34" s="162"/>
      <c r="AA34" s="268"/>
      <c r="AB34" s="270"/>
      <c r="AC34" s="270"/>
      <c r="AD34" s="270"/>
      <c r="AE34" s="171"/>
      <c r="AF34" s="172"/>
      <c r="AG34" s="171"/>
      <c r="AH34" s="172"/>
      <c r="AI34" s="171"/>
      <c r="AJ34" s="172"/>
      <c r="AK34" s="171"/>
      <c r="AL34" s="172"/>
      <c r="AM34" s="188"/>
      <c r="AN34" s="59"/>
      <c r="AO34" s="59"/>
      <c r="AP34" s="232"/>
      <c r="AQ34" s="233"/>
      <c r="AR34" s="233"/>
      <c r="AS34" s="233"/>
      <c r="AT34" s="233"/>
      <c r="AU34" s="234"/>
      <c r="AV34" s="160"/>
      <c r="AW34" s="161"/>
      <c r="AX34" s="161"/>
      <c r="AY34" s="161"/>
      <c r="AZ34" s="161"/>
      <c r="BA34" s="167"/>
      <c r="BB34" s="160"/>
      <c r="BC34" s="161"/>
      <c r="BD34" s="161"/>
      <c r="BE34" s="161"/>
      <c r="BF34" s="161"/>
      <c r="BG34" s="167"/>
      <c r="BH34" s="160"/>
      <c r="BI34" s="161"/>
      <c r="BJ34" s="161"/>
      <c r="BK34" s="161"/>
      <c r="BL34" s="161"/>
      <c r="BM34" s="162"/>
      <c r="BN34" s="152"/>
      <c r="BO34" s="155"/>
      <c r="BP34" s="155"/>
      <c r="BQ34" s="155"/>
      <c r="BR34" s="171"/>
      <c r="BS34" s="172"/>
      <c r="BT34" s="171"/>
      <c r="BU34" s="172"/>
      <c r="BV34" s="171"/>
      <c r="BW34" s="172"/>
      <c r="BX34" s="171"/>
      <c r="BY34" s="172"/>
      <c r="BZ34" s="177"/>
    </row>
    <row r="35" spans="3:81" s="60" customFormat="1" ht="15" customHeight="1" x14ac:dyDescent="0.15">
      <c r="C35" s="232"/>
      <c r="D35" s="233"/>
      <c r="E35" s="233"/>
      <c r="F35" s="233"/>
      <c r="G35" s="233"/>
      <c r="H35" s="234"/>
      <c r="I35" s="160"/>
      <c r="J35" s="161"/>
      <c r="K35" s="161"/>
      <c r="L35" s="161"/>
      <c r="M35" s="161"/>
      <c r="N35" s="167"/>
      <c r="O35" s="160"/>
      <c r="P35" s="161"/>
      <c r="Q35" s="161"/>
      <c r="R35" s="161"/>
      <c r="S35" s="161"/>
      <c r="T35" s="167"/>
      <c r="U35" s="160"/>
      <c r="V35" s="161"/>
      <c r="W35" s="161"/>
      <c r="X35" s="161"/>
      <c r="Y35" s="161"/>
      <c r="Z35" s="162"/>
      <c r="AA35" s="268"/>
      <c r="AB35" s="270"/>
      <c r="AC35" s="270"/>
      <c r="AD35" s="270"/>
      <c r="AE35" s="171"/>
      <c r="AF35" s="172"/>
      <c r="AG35" s="171"/>
      <c r="AH35" s="172"/>
      <c r="AI35" s="171"/>
      <c r="AJ35" s="172"/>
      <c r="AK35" s="171"/>
      <c r="AL35" s="172"/>
      <c r="AM35" s="188"/>
      <c r="AN35" s="59"/>
      <c r="AO35" s="59"/>
      <c r="AP35" s="232"/>
      <c r="AQ35" s="233"/>
      <c r="AR35" s="233"/>
      <c r="AS35" s="233"/>
      <c r="AT35" s="233"/>
      <c r="AU35" s="234"/>
      <c r="AV35" s="160"/>
      <c r="AW35" s="161"/>
      <c r="AX35" s="161"/>
      <c r="AY35" s="161"/>
      <c r="AZ35" s="161"/>
      <c r="BA35" s="167"/>
      <c r="BB35" s="160"/>
      <c r="BC35" s="161"/>
      <c r="BD35" s="161"/>
      <c r="BE35" s="161"/>
      <c r="BF35" s="161"/>
      <c r="BG35" s="167"/>
      <c r="BH35" s="160"/>
      <c r="BI35" s="161"/>
      <c r="BJ35" s="161"/>
      <c r="BK35" s="161"/>
      <c r="BL35" s="161"/>
      <c r="BM35" s="162"/>
      <c r="BN35" s="152"/>
      <c r="BO35" s="155"/>
      <c r="BP35" s="155"/>
      <c r="BQ35" s="155"/>
      <c r="BR35" s="171"/>
      <c r="BS35" s="172"/>
      <c r="BT35" s="171"/>
      <c r="BU35" s="172"/>
      <c r="BV35" s="171"/>
      <c r="BW35" s="172"/>
      <c r="BX35" s="171"/>
      <c r="BY35" s="172"/>
      <c r="BZ35" s="177"/>
    </row>
    <row r="36" spans="3:81" s="60" customFormat="1" ht="15" customHeight="1" x14ac:dyDescent="0.15">
      <c r="C36" s="232"/>
      <c r="D36" s="233"/>
      <c r="E36" s="233"/>
      <c r="F36" s="233"/>
      <c r="G36" s="233"/>
      <c r="H36" s="234"/>
      <c r="I36" s="160"/>
      <c r="J36" s="161"/>
      <c r="K36" s="161"/>
      <c r="L36" s="161"/>
      <c r="M36" s="161"/>
      <c r="N36" s="167"/>
      <c r="O36" s="160"/>
      <c r="P36" s="161"/>
      <c r="Q36" s="161"/>
      <c r="R36" s="161"/>
      <c r="S36" s="161"/>
      <c r="T36" s="167"/>
      <c r="U36" s="160"/>
      <c r="V36" s="161"/>
      <c r="W36" s="161"/>
      <c r="X36" s="161"/>
      <c r="Y36" s="161"/>
      <c r="Z36" s="162"/>
      <c r="AA36" s="268"/>
      <c r="AB36" s="270"/>
      <c r="AC36" s="270"/>
      <c r="AD36" s="270"/>
      <c r="AE36" s="171"/>
      <c r="AF36" s="172"/>
      <c r="AG36" s="171"/>
      <c r="AH36" s="172"/>
      <c r="AI36" s="171"/>
      <c r="AJ36" s="172"/>
      <c r="AK36" s="171"/>
      <c r="AL36" s="172"/>
      <c r="AM36" s="188"/>
      <c r="AN36" s="59"/>
      <c r="AO36" s="59"/>
      <c r="AP36" s="232"/>
      <c r="AQ36" s="233"/>
      <c r="AR36" s="233"/>
      <c r="AS36" s="233"/>
      <c r="AT36" s="233"/>
      <c r="AU36" s="234"/>
      <c r="AV36" s="160"/>
      <c r="AW36" s="161"/>
      <c r="AX36" s="161"/>
      <c r="AY36" s="161"/>
      <c r="AZ36" s="161"/>
      <c r="BA36" s="167"/>
      <c r="BB36" s="160"/>
      <c r="BC36" s="161"/>
      <c r="BD36" s="161"/>
      <c r="BE36" s="161"/>
      <c r="BF36" s="161"/>
      <c r="BG36" s="167"/>
      <c r="BH36" s="160"/>
      <c r="BI36" s="161"/>
      <c r="BJ36" s="161"/>
      <c r="BK36" s="161"/>
      <c r="BL36" s="161"/>
      <c r="BM36" s="162"/>
      <c r="BN36" s="152"/>
      <c r="BO36" s="155"/>
      <c r="BP36" s="155"/>
      <c r="BQ36" s="155"/>
      <c r="BR36" s="171"/>
      <c r="BS36" s="172"/>
      <c r="BT36" s="171"/>
      <c r="BU36" s="172"/>
      <c r="BV36" s="171"/>
      <c r="BW36" s="172"/>
      <c r="BX36" s="171"/>
      <c r="BY36" s="172"/>
      <c r="BZ36" s="177"/>
    </row>
    <row r="37" spans="3:81" s="60" customFormat="1" ht="15" customHeight="1" x14ac:dyDescent="0.15">
      <c r="C37" s="235"/>
      <c r="D37" s="236"/>
      <c r="E37" s="236"/>
      <c r="F37" s="236"/>
      <c r="G37" s="236"/>
      <c r="H37" s="237"/>
      <c r="I37" s="163"/>
      <c r="J37" s="164"/>
      <c r="K37" s="164"/>
      <c r="L37" s="164"/>
      <c r="M37" s="164"/>
      <c r="N37" s="168"/>
      <c r="O37" s="163"/>
      <c r="P37" s="164"/>
      <c r="Q37" s="164"/>
      <c r="R37" s="164"/>
      <c r="S37" s="164"/>
      <c r="T37" s="168"/>
      <c r="U37" s="163"/>
      <c r="V37" s="164"/>
      <c r="W37" s="164"/>
      <c r="X37" s="164"/>
      <c r="Y37" s="164"/>
      <c r="Z37" s="165"/>
      <c r="AA37" s="269"/>
      <c r="AB37" s="271"/>
      <c r="AC37" s="271"/>
      <c r="AD37" s="271"/>
      <c r="AE37" s="173"/>
      <c r="AF37" s="174"/>
      <c r="AG37" s="173"/>
      <c r="AH37" s="174"/>
      <c r="AI37" s="173"/>
      <c r="AJ37" s="174"/>
      <c r="AK37" s="173"/>
      <c r="AL37" s="174"/>
      <c r="AM37" s="189"/>
      <c r="AN37" s="59"/>
      <c r="AO37" s="59"/>
      <c r="AP37" s="235"/>
      <c r="AQ37" s="236"/>
      <c r="AR37" s="236"/>
      <c r="AS37" s="236"/>
      <c r="AT37" s="236"/>
      <c r="AU37" s="237"/>
      <c r="AV37" s="163"/>
      <c r="AW37" s="164"/>
      <c r="AX37" s="164"/>
      <c r="AY37" s="164"/>
      <c r="AZ37" s="164"/>
      <c r="BA37" s="168"/>
      <c r="BB37" s="163"/>
      <c r="BC37" s="164"/>
      <c r="BD37" s="164"/>
      <c r="BE37" s="164"/>
      <c r="BF37" s="164"/>
      <c r="BG37" s="168"/>
      <c r="BH37" s="163"/>
      <c r="BI37" s="164"/>
      <c r="BJ37" s="164"/>
      <c r="BK37" s="164"/>
      <c r="BL37" s="164"/>
      <c r="BM37" s="165"/>
      <c r="BN37" s="153"/>
      <c r="BO37" s="156"/>
      <c r="BP37" s="156"/>
      <c r="BQ37" s="156"/>
      <c r="BR37" s="173"/>
      <c r="BS37" s="174"/>
      <c r="BT37" s="173"/>
      <c r="BU37" s="174"/>
      <c r="BV37" s="173"/>
      <c r="BW37" s="174"/>
      <c r="BX37" s="173"/>
      <c r="BY37" s="174"/>
      <c r="BZ37" s="178"/>
    </row>
    <row r="38" spans="3:81" s="45" customFormat="1" ht="15" customHeight="1" x14ac:dyDescent="0.15">
      <c r="C38" s="179" t="s">
        <v>101</v>
      </c>
      <c r="D38" s="180"/>
      <c r="E38" s="180"/>
      <c r="F38" s="180"/>
      <c r="G38" s="180"/>
      <c r="H38" s="139"/>
      <c r="I38" s="199"/>
      <c r="J38" s="200"/>
      <c r="K38" s="200"/>
      <c r="L38" s="200"/>
      <c r="M38" s="200"/>
      <c r="N38" s="201"/>
      <c r="O38" s="24"/>
      <c r="P38" s="24"/>
      <c r="Q38" s="24"/>
      <c r="R38" s="24"/>
      <c r="S38" s="24"/>
      <c r="T38" s="24"/>
      <c r="U38" s="25"/>
      <c r="V38" s="24"/>
      <c r="W38" s="24"/>
      <c r="X38" s="24"/>
      <c r="Y38" s="24"/>
      <c r="Z38" s="26"/>
      <c r="AA38" s="27"/>
      <c r="AB38" s="28"/>
      <c r="AC38" s="28"/>
      <c r="AD38" s="28"/>
      <c r="AE38" s="138" t="str">
        <f>IF(ISERROR(AC40/AD40),"",AC40/AD40)</f>
        <v/>
      </c>
      <c r="AF38" s="139"/>
      <c r="AG38" s="175" t="str">
        <f>IF(Q39="","",SUM(Q39:Q41)+SUM(W39:W41))</f>
        <v/>
      </c>
      <c r="AH38" s="139"/>
      <c r="AI38" s="175" t="str">
        <f>IF(S39="","",SUM(S39:S41)+SUM(Y39:Y41))</f>
        <v/>
      </c>
      <c r="AJ38" s="139"/>
      <c r="AK38" s="138" t="str">
        <f>IF(ISERROR(AG38/AI38),"",AG38/AI38)</f>
        <v/>
      </c>
      <c r="AL38" s="139"/>
      <c r="AM38" s="26"/>
      <c r="AN38" s="55"/>
      <c r="AO38" s="55"/>
      <c r="AP38" s="179" t="s">
        <v>103</v>
      </c>
      <c r="AQ38" s="180"/>
      <c r="AR38" s="180"/>
      <c r="AS38" s="180"/>
      <c r="AT38" s="180"/>
      <c r="AU38" s="139"/>
      <c r="AV38" s="199"/>
      <c r="AW38" s="200"/>
      <c r="AX38" s="200"/>
      <c r="AY38" s="200"/>
      <c r="AZ38" s="200"/>
      <c r="BA38" s="201"/>
      <c r="BB38" s="24"/>
      <c r="BC38" s="24"/>
      <c r="BD38" s="24"/>
      <c r="BE38" s="24"/>
      <c r="BF38" s="24"/>
      <c r="BG38" s="24"/>
      <c r="BH38" s="25"/>
      <c r="BI38" s="24"/>
      <c r="BJ38" s="24"/>
      <c r="BK38" s="24"/>
      <c r="BL38" s="24"/>
      <c r="BM38" s="26"/>
      <c r="BN38" s="27"/>
      <c r="BO38" s="28"/>
      <c r="BP38" s="28"/>
      <c r="BQ38" s="28"/>
      <c r="BR38" s="138" t="str">
        <f>IF(ISERROR(BP40/BQ40),"",BP40/BQ40)</f>
        <v/>
      </c>
      <c r="BS38" s="139"/>
      <c r="BT38" s="175" t="str">
        <f>IF(BD39="","",SUM(BD39:BD41)+SUM(BJ39:BJ41))</f>
        <v/>
      </c>
      <c r="BU38" s="139"/>
      <c r="BV38" s="175" t="str">
        <f>IF(BF39="","",SUM(BF39:BF41)+SUM(BL39:BL41))</f>
        <v/>
      </c>
      <c r="BW38" s="139"/>
      <c r="BX38" s="138" t="str">
        <f>IF(ISERROR(BT38/BV38),"",BT38/BV38)</f>
        <v/>
      </c>
      <c r="BY38" s="139"/>
      <c r="BZ38" s="26"/>
    </row>
    <row r="39" spans="3:81" s="45" customFormat="1" ht="15" customHeight="1" x14ac:dyDescent="0.15">
      <c r="C39" s="181"/>
      <c r="D39" s="185"/>
      <c r="E39" s="185"/>
      <c r="F39" s="185"/>
      <c r="G39" s="185"/>
      <c r="H39" s="141"/>
      <c r="I39" s="202"/>
      <c r="J39" s="203"/>
      <c r="K39" s="203"/>
      <c r="L39" s="203"/>
      <c r="M39" s="203"/>
      <c r="N39" s="204"/>
      <c r="O39" s="25"/>
      <c r="P39" s="24"/>
      <c r="Q39" s="24"/>
      <c r="R39" s="24" t="s">
        <v>0</v>
      </c>
      <c r="S39" s="24"/>
      <c r="T39" s="24"/>
      <c r="U39" s="25"/>
      <c r="V39" s="24"/>
      <c r="W39" s="24"/>
      <c r="X39" s="24" t="s">
        <v>0</v>
      </c>
      <c r="Y39" s="24"/>
      <c r="Z39" s="26"/>
      <c r="AA39" s="28"/>
      <c r="AB39" s="28"/>
      <c r="AC39" s="28"/>
      <c r="AD39" s="28"/>
      <c r="AE39" s="140"/>
      <c r="AF39" s="141"/>
      <c r="AG39" s="140"/>
      <c r="AH39" s="141"/>
      <c r="AI39" s="140"/>
      <c r="AJ39" s="141"/>
      <c r="AK39" s="140"/>
      <c r="AL39" s="141"/>
      <c r="AM39" s="26"/>
      <c r="AN39" s="55"/>
      <c r="AO39" s="55"/>
      <c r="AP39" s="181"/>
      <c r="AQ39" s="185"/>
      <c r="AR39" s="185"/>
      <c r="AS39" s="185"/>
      <c r="AT39" s="185"/>
      <c r="AU39" s="141"/>
      <c r="AV39" s="202"/>
      <c r="AW39" s="203"/>
      <c r="AX39" s="203"/>
      <c r="AY39" s="203"/>
      <c r="AZ39" s="203"/>
      <c r="BA39" s="204"/>
      <c r="BB39" s="25"/>
      <c r="BC39" s="24"/>
      <c r="BD39" s="24"/>
      <c r="BE39" s="24" t="s">
        <v>0</v>
      </c>
      <c r="BF39" s="24"/>
      <c r="BG39" s="24"/>
      <c r="BH39" s="25"/>
      <c r="BI39" s="24"/>
      <c r="BJ39" s="24"/>
      <c r="BK39" s="24" t="s">
        <v>0</v>
      </c>
      <c r="BL39" s="24"/>
      <c r="BM39" s="26"/>
      <c r="BN39" s="28"/>
      <c r="BO39" s="28"/>
      <c r="BP39" s="28"/>
      <c r="BQ39" s="28"/>
      <c r="BR39" s="140"/>
      <c r="BS39" s="141"/>
      <c r="BT39" s="140"/>
      <c r="BU39" s="141"/>
      <c r="BV39" s="140"/>
      <c r="BW39" s="141"/>
      <c r="BX39" s="140"/>
      <c r="BY39" s="141"/>
      <c r="BZ39" s="26"/>
    </row>
    <row r="40" spans="3:81" s="45" customFormat="1" ht="15" customHeight="1" x14ac:dyDescent="0.15">
      <c r="C40" s="181"/>
      <c r="D40" s="185"/>
      <c r="E40" s="185"/>
      <c r="F40" s="185"/>
      <c r="G40" s="185"/>
      <c r="H40" s="141"/>
      <c r="I40" s="202"/>
      <c r="J40" s="203"/>
      <c r="K40" s="203"/>
      <c r="L40" s="203"/>
      <c r="M40" s="203"/>
      <c r="N40" s="204"/>
      <c r="O40" s="29" t="str">
        <f>IF(P40="","",IF(P40=2,"○",IF(P40=1,"●",IF(P40=0,"●",""))))</f>
        <v/>
      </c>
      <c r="P40" s="30" t="str">
        <f>IF(Q39="","",IF(Q39&gt;S39,1,0)+IF(Q40&gt;S40,1,0)+IF(Q41&gt;S41,1,0))</f>
        <v/>
      </c>
      <c r="Q40" s="24"/>
      <c r="R40" s="24" t="s">
        <v>0</v>
      </c>
      <c r="S40" s="24"/>
      <c r="T40" s="30" t="str">
        <f>IF(S39="","",IF(S39&gt;Q39,1,0)+IF(S40&gt;Q40,1,0)+IF(S41&gt;Q41,1,0))</f>
        <v/>
      </c>
      <c r="U40" s="29" t="str">
        <f>IF(V40="","",IF(V40=2,"○",IF(V40=1,"●",IF(V40=0,"●",""))))</f>
        <v/>
      </c>
      <c r="V40" s="30" t="str">
        <f>IF(W39="","",IF(W39&gt;Y39,1,0)+IF(W40&gt;Y40,1,0)+IF(W41&gt;Y41,1,0))</f>
        <v/>
      </c>
      <c r="W40" s="24"/>
      <c r="X40" s="24" t="s">
        <v>0</v>
      </c>
      <c r="Y40" s="24"/>
      <c r="Z40" s="31" t="str">
        <f>IF(Y39="","",IF(Y39&gt;W39,1,0)+IF(Y40&gt;W40,1,0)+IF(Y41&gt;W41,1,0))</f>
        <v/>
      </c>
      <c r="AA40" s="32" t="str">
        <f>IF(P40="","",EXACT(O40,"○")+EXACT(U40,"○"))</f>
        <v/>
      </c>
      <c r="AB40" s="32" t="str">
        <f>IF(T40="","",EXACT(O40,"●")+EXACT(U40,"●"))</f>
        <v/>
      </c>
      <c r="AC40" s="32" t="str">
        <f>IF(ISERROR(IF(P40="","",P40+V40)),"",(IF(P40="","",P40+V40)))</f>
        <v/>
      </c>
      <c r="AD40" s="32" t="str">
        <f>IF(ISERROR(IF(T40="","",T40+Z40)),"",(IF(T40="","",T40+Z40)))</f>
        <v/>
      </c>
      <c r="AE40" s="140"/>
      <c r="AF40" s="141"/>
      <c r="AG40" s="140"/>
      <c r="AH40" s="141"/>
      <c r="AI40" s="140"/>
      <c r="AJ40" s="141"/>
      <c r="AK40" s="140"/>
      <c r="AL40" s="141"/>
      <c r="AM40" s="31" t="str">
        <f>IF(ISERROR(RANK(AO40,$AO$40:$AO$50)),"",(RANK(AO40,$AO$40:$AO$50)))</f>
        <v/>
      </c>
      <c r="AN40" s="55" t="e">
        <f>IF(OR(AA40=AA45,AA40=AA50),CHOOSE(RANK(AA40,AA40:AA50)+1,0,300,200,100)+AA40+AE38,CHOOSE(RANK(AA40,AA40:AA50)+1,0,300,200,100))</f>
        <v>#VALUE!</v>
      </c>
      <c r="AO40" s="55" t="e">
        <f>IF(OR(AN40=AN40,AN40=AN45,AN40=AN50),CHOOSE(RANK(AN40,AN40:AN50)+1,0,300,200,100)+AK38,CHOOSE(RANK(AN40,AN40:AN50)+1,0,,300,200,100))</f>
        <v>#VALUE!</v>
      </c>
      <c r="AP40" s="181"/>
      <c r="AQ40" s="185"/>
      <c r="AR40" s="185"/>
      <c r="AS40" s="185"/>
      <c r="AT40" s="185"/>
      <c r="AU40" s="141"/>
      <c r="AV40" s="202"/>
      <c r="AW40" s="203"/>
      <c r="AX40" s="203"/>
      <c r="AY40" s="203"/>
      <c r="AZ40" s="203"/>
      <c r="BA40" s="204"/>
      <c r="BB40" s="29" t="str">
        <f>IF(BC40="","",IF(BC40=2,"○",IF(BC40=1,"●",IF(BC40=0,"●",""))))</f>
        <v/>
      </c>
      <c r="BC40" s="30" t="str">
        <f>IF(BD39="","",IF(BD39&gt;BF39,1,0)+IF(BD40&gt;BF40,1,0)+IF(BD41&gt;BF41,1,0))</f>
        <v/>
      </c>
      <c r="BD40" s="24"/>
      <c r="BE40" s="24" t="s">
        <v>0</v>
      </c>
      <c r="BF40" s="24"/>
      <c r="BG40" s="30" t="str">
        <f>IF(BF39="","",IF(BF39&gt;BD39,1,0)+IF(BF40&gt;BD40,1,0)+IF(BF41&gt;BD41,1,0))</f>
        <v/>
      </c>
      <c r="BH40" s="29" t="str">
        <f>IF(BI40="","",IF(BI40=2,"○",IF(BI40=1,"●",IF(BI40=0,"●",""))))</f>
        <v/>
      </c>
      <c r="BI40" s="30" t="str">
        <f>IF(BJ39="","",IF(BJ39&gt;BL39,1,0)+IF(BJ40&gt;BL40,1,0)+IF(BJ41&gt;BL41,1,0))</f>
        <v/>
      </c>
      <c r="BJ40" s="24"/>
      <c r="BK40" s="24" t="s">
        <v>0</v>
      </c>
      <c r="BL40" s="24"/>
      <c r="BM40" s="31" t="str">
        <f>IF(BL39="","",IF(BL39&gt;BJ39,1,0)+IF(BL40&gt;BJ40,1,0)+IF(BL41&gt;BJ41,1,0))</f>
        <v/>
      </c>
      <c r="BN40" s="32" t="str">
        <f>IF(BC40="","",EXACT(BB40,"○")+EXACT(BH40,"○"))</f>
        <v/>
      </c>
      <c r="BO40" s="32" t="str">
        <f>IF(BG40="","",EXACT(BB40,"●")+EXACT(BH40,"●"))</f>
        <v/>
      </c>
      <c r="BP40" s="32" t="str">
        <f>IF(ISERROR(IF(BC40="","",BC40+BI40)),"",(IF(BC40="","",BC40+BI40)))</f>
        <v/>
      </c>
      <c r="BQ40" s="32" t="str">
        <f>IF(ISERROR(IF(BG40="","",BG40+BM40)),"",(IF(BG40="","",BG40+BM40)))</f>
        <v/>
      </c>
      <c r="BR40" s="140"/>
      <c r="BS40" s="141"/>
      <c r="BT40" s="140"/>
      <c r="BU40" s="141"/>
      <c r="BV40" s="140"/>
      <c r="BW40" s="141"/>
      <c r="BX40" s="140"/>
      <c r="BY40" s="141"/>
      <c r="BZ40" s="31" t="str">
        <f>IF(ISERROR(RANK(CC40,$CC$40:$CC$50)),"",(RANK(CC40,$CC$40:$CC$50)))</f>
        <v/>
      </c>
      <c r="CB40" s="45" t="e">
        <f>IF(OR(BN40=BN45,BN40=BN50),CHOOSE(RANK(BN40,BN40:BN50)+1,0,300,200,100)+BN40+BR38,CHOOSE(RANK(BN40,BN40:BN50)+1,0,300,200,100))</f>
        <v>#VALUE!</v>
      </c>
      <c r="CC40" s="45" t="e">
        <f>IF(OR(CB40=CB40,CB40=CB45,CB40=CB50),CHOOSE(RANK(CB40,CB40:CB50)+1,0,300,200,100)+BX38,CHOOSE(RANK(CB40,CB40:CB50)+1,0,,300,200,100))</f>
        <v>#VALUE!</v>
      </c>
    </row>
    <row r="41" spans="3:81" s="45" customFormat="1" ht="15" customHeight="1" x14ac:dyDescent="0.15">
      <c r="C41" s="181"/>
      <c r="D41" s="185"/>
      <c r="E41" s="185"/>
      <c r="F41" s="185"/>
      <c r="G41" s="185"/>
      <c r="H41" s="141"/>
      <c r="I41" s="202"/>
      <c r="J41" s="203"/>
      <c r="K41" s="203"/>
      <c r="L41" s="203"/>
      <c r="M41" s="203"/>
      <c r="N41" s="204"/>
      <c r="O41" s="25"/>
      <c r="P41" s="24"/>
      <c r="Q41" s="24"/>
      <c r="R41" s="24" t="s">
        <v>0</v>
      </c>
      <c r="S41" s="24"/>
      <c r="T41" s="24"/>
      <c r="U41" s="25"/>
      <c r="V41" s="24"/>
      <c r="W41" s="24"/>
      <c r="X41" s="24" t="s">
        <v>0</v>
      </c>
      <c r="Y41" s="24"/>
      <c r="Z41" s="26"/>
      <c r="AA41" s="28"/>
      <c r="AB41" s="28"/>
      <c r="AC41" s="28"/>
      <c r="AD41" s="28"/>
      <c r="AE41" s="140"/>
      <c r="AF41" s="141"/>
      <c r="AG41" s="140"/>
      <c r="AH41" s="141"/>
      <c r="AI41" s="140"/>
      <c r="AJ41" s="141"/>
      <c r="AK41" s="140"/>
      <c r="AL41" s="141"/>
      <c r="AM41" s="26"/>
      <c r="AN41" s="55"/>
      <c r="AO41" s="55"/>
      <c r="AP41" s="181"/>
      <c r="AQ41" s="185"/>
      <c r="AR41" s="185"/>
      <c r="AS41" s="185"/>
      <c r="AT41" s="185"/>
      <c r="AU41" s="141"/>
      <c r="AV41" s="202"/>
      <c r="AW41" s="203"/>
      <c r="AX41" s="203"/>
      <c r="AY41" s="203"/>
      <c r="AZ41" s="203"/>
      <c r="BA41" s="204"/>
      <c r="BB41" s="25"/>
      <c r="BC41" s="24"/>
      <c r="BD41" s="24"/>
      <c r="BE41" s="24" t="s">
        <v>0</v>
      </c>
      <c r="BF41" s="24"/>
      <c r="BG41" s="24"/>
      <c r="BH41" s="25"/>
      <c r="BI41" s="24"/>
      <c r="BJ41" s="24"/>
      <c r="BK41" s="24" t="s">
        <v>0</v>
      </c>
      <c r="BL41" s="24"/>
      <c r="BM41" s="26"/>
      <c r="BN41" s="28"/>
      <c r="BO41" s="28"/>
      <c r="BP41" s="28"/>
      <c r="BQ41" s="28"/>
      <c r="BR41" s="140"/>
      <c r="BS41" s="141"/>
      <c r="BT41" s="140"/>
      <c r="BU41" s="141"/>
      <c r="BV41" s="140"/>
      <c r="BW41" s="141"/>
      <c r="BX41" s="140"/>
      <c r="BY41" s="141"/>
      <c r="BZ41" s="26"/>
    </row>
    <row r="42" spans="3:81" s="45" customFormat="1" ht="15" customHeight="1" x14ac:dyDescent="0.15">
      <c r="C42" s="186"/>
      <c r="D42" s="187"/>
      <c r="E42" s="187"/>
      <c r="F42" s="187"/>
      <c r="G42" s="187"/>
      <c r="H42" s="143"/>
      <c r="I42" s="205"/>
      <c r="J42" s="206"/>
      <c r="K42" s="206"/>
      <c r="L42" s="206"/>
      <c r="M42" s="206"/>
      <c r="N42" s="207"/>
      <c r="O42" s="33"/>
      <c r="P42" s="34"/>
      <c r="Q42" s="34"/>
      <c r="R42" s="34"/>
      <c r="S42" s="34"/>
      <c r="T42" s="34"/>
      <c r="U42" s="33"/>
      <c r="V42" s="34"/>
      <c r="W42" s="34"/>
      <c r="X42" s="34"/>
      <c r="Y42" s="34"/>
      <c r="Z42" s="35"/>
      <c r="AA42" s="36"/>
      <c r="AB42" s="36"/>
      <c r="AC42" s="36"/>
      <c r="AD42" s="36"/>
      <c r="AE42" s="142"/>
      <c r="AF42" s="143"/>
      <c r="AG42" s="142"/>
      <c r="AH42" s="143"/>
      <c r="AI42" s="142"/>
      <c r="AJ42" s="143"/>
      <c r="AK42" s="142"/>
      <c r="AL42" s="143"/>
      <c r="AM42" s="35"/>
      <c r="AN42" s="55"/>
      <c r="AO42" s="55"/>
      <c r="AP42" s="186"/>
      <c r="AQ42" s="187"/>
      <c r="AR42" s="187"/>
      <c r="AS42" s="187"/>
      <c r="AT42" s="187"/>
      <c r="AU42" s="143"/>
      <c r="AV42" s="205"/>
      <c r="AW42" s="206"/>
      <c r="AX42" s="206"/>
      <c r="AY42" s="206"/>
      <c r="AZ42" s="206"/>
      <c r="BA42" s="207"/>
      <c r="BB42" s="33"/>
      <c r="BC42" s="34"/>
      <c r="BD42" s="34"/>
      <c r="BE42" s="34"/>
      <c r="BF42" s="34"/>
      <c r="BG42" s="34"/>
      <c r="BH42" s="33"/>
      <c r="BI42" s="34"/>
      <c r="BJ42" s="34"/>
      <c r="BK42" s="34"/>
      <c r="BL42" s="34"/>
      <c r="BM42" s="35"/>
      <c r="BN42" s="36"/>
      <c r="BO42" s="36"/>
      <c r="BP42" s="36"/>
      <c r="BQ42" s="36"/>
      <c r="BR42" s="142"/>
      <c r="BS42" s="143"/>
      <c r="BT42" s="142"/>
      <c r="BU42" s="143"/>
      <c r="BV42" s="142"/>
      <c r="BW42" s="143"/>
      <c r="BX42" s="142"/>
      <c r="BY42" s="143"/>
      <c r="BZ42" s="35"/>
    </row>
    <row r="43" spans="3:81" s="45" customFormat="1" ht="15" customHeight="1" x14ac:dyDescent="0.15">
      <c r="C43" s="179" t="s">
        <v>102</v>
      </c>
      <c r="D43" s="180"/>
      <c r="E43" s="180"/>
      <c r="F43" s="180"/>
      <c r="G43" s="180"/>
      <c r="H43" s="139"/>
      <c r="I43" s="24"/>
      <c r="J43" s="24"/>
      <c r="K43" s="24"/>
      <c r="L43" s="24"/>
      <c r="M43" s="24"/>
      <c r="N43" s="24"/>
      <c r="O43" s="199"/>
      <c r="P43" s="200"/>
      <c r="Q43" s="200"/>
      <c r="R43" s="200"/>
      <c r="S43" s="200"/>
      <c r="T43" s="201"/>
      <c r="U43" s="25"/>
      <c r="V43" s="24"/>
      <c r="W43" s="24"/>
      <c r="X43" s="24"/>
      <c r="Y43" s="24"/>
      <c r="Z43" s="26"/>
      <c r="AA43" s="28"/>
      <c r="AB43" s="28"/>
      <c r="AC43" s="28"/>
      <c r="AD43" s="28"/>
      <c r="AE43" s="138" t="str">
        <f>IF(ISERROR(AC45/AD45),"",AC45/AD45)</f>
        <v/>
      </c>
      <c r="AF43" s="139"/>
      <c r="AG43" s="175" t="str">
        <f>IF(K44="","",SUM(K44:K46)+SUM(W44:W46))</f>
        <v/>
      </c>
      <c r="AH43" s="139"/>
      <c r="AI43" s="175" t="str">
        <f>IF(M44="","",SUM(M44:M46)+SUM(Y44:Y46))</f>
        <v/>
      </c>
      <c r="AJ43" s="139"/>
      <c r="AK43" s="138" t="str">
        <f>IF(ISERROR(AG43/AI43),"",AG43/AI43)</f>
        <v/>
      </c>
      <c r="AL43" s="139"/>
      <c r="AM43" s="26"/>
      <c r="AN43" s="55"/>
      <c r="AO43" s="55"/>
      <c r="AP43" s="179" t="s">
        <v>104</v>
      </c>
      <c r="AQ43" s="180"/>
      <c r="AR43" s="180"/>
      <c r="AS43" s="180"/>
      <c r="AT43" s="180"/>
      <c r="AU43" s="139"/>
      <c r="AV43" s="24"/>
      <c r="AW43" s="24"/>
      <c r="AX43" s="24"/>
      <c r="AY43" s="24"/>
      <c r="AZ43" s="24"/>
      <c r="BA43" s="24"/>
      <c r="BB43" s="199"/>
      <c r="BC43" s="200"/>
      <c r="BD43" s="200"/>
      <c r="BE43" s="200"/>
      <c r="BF43" s="200"/>
      <c r="BG43" s="201"/>
      <c r="BH43" s="25"/>
      <c r="BI43" s="24"/>
      <c r="BJ43" s="24"/>
      <c r="BK43" s="24"/>
      <c r="BL43" s="24"/>
      <c r="BM43" s="26"/>
      <c r="BN43" s="28"/>
      <c r="BO43" s="28"/>
      <c r="BP43" s="28"/>
      <c r="BQ43" s="28"/>
      <c r="BR43" s="138" t="str">
        <f>IF(ISERROR(BP45/BQ45),"",BP45/BQ45)</f>
        <v/>
      </c>
      <c r="BS43" s="139"/>
      <c r="BT43" s="175" t="str">
        <f>IF(AX44="","",SUM(AX44:AX46)+SUM(BJ44:BJ46))</f>
        <v/>
      </c>
      <c r="BU43" s="139"/>
      <c r="BV43" s="175" t="str">
        <f>IF(AZ44="","",SUM(AZ44:AZ46)+SUM(BL44:BL46))</f>
        <v/>
      </c>
      <c r="BW43" s="139"/>
      <c r="BX43" s="138" t="str">
        <f>IF(ISERROR(BT43/BV43),"",BT43/BV43)</f>
        <v/>
      </c>
      <c r="BY43" s="139"/>
      <c r="BZ43" s="26"/>
    </row>
    <row r="44" spans="3:81" s="45" customFormat="1" ht="15" customHeight="1" x14ac:dyDescent="0.15">
      <c r="C44" s="181"/>
      <c r="D44" s="182"/>
      <c r="E44" s="182"/>
      <c r="F44" s="182"/>
      <c r="G44" s="182"/>
      <c r="H44" s="141"/>
      <c r="I44" s="24"/>
      <c r="J44" s="24"/>
      <c r="K44" s="24" t="str">
        <f>IF(S39="","",S39)</f>
        <v/>
      </c>
      <c r="L44" s="24" t="s">
        <v>0</v>
      </c>
      <c r="M44" s="24" t="str">
        <f>IF(Q39="","",Q39)</f>
        <v/>
      </c>
      <c r="N44" s="24"/>
      <c r="O44" s="202"/>
      <c r="P44" s="203"/>
      <c r="Q44" s="203"/>
      <c r="R44" s="203"/>
      <c r="S44" s="203"/>
      <c r="T44" s="204"/>
      <c r="U44" s="25"/>
      <c r="V44" s="24"/>
      <c r="W44" s="37"/>
      <c r="X44" s="24" t="s">
        <v>0</v>
      </c>
      <c r="Y44" s="37"/>
      <c r="Z44" s="26"/>
      <c r="AA44" s="28"/>
      <c r="AB44" s="28"/>
      <c r="AC44" s="28"/>
      <c r="AD44" s="28"/>
      <c r="AE44" s="140"/>
      <c r="AF44" s="141"/>
      <c r="AG44" s="140"/>
      <c r="AH44" s="141"/>
      <c r="AI44" s="140"/>
      <c r="AJ44" s="141"/>
      <c r="AK44" s="140"/>
      <c r="AL44" s="141"/>
      <c r="AM44" s="26"/>
      <c r="AN44" s="55"/>
      <c r="AO44" s="55"/>
      <c r="AP44" s="181"/>
      <c r="AQ44" s="182"/>
      <c r="AR44" s="182"/>
      <c r="AS44" s="182"/>
      <c r="AT44" s="182"/>
      <c r="AU44" s="141"/>
      <c r="AV44" s="24"/>
      <c r="AW44" s="24"/>
      <c r="AX44" s="24" t="str">
        <f>IF(BF39="","",BF39)</f>
        <v/>
      </c>
      <c r="AY44" s="24" t="s">
        <v>0</v>
      </c>
      <c r="AZ44" s="24" t="str">
        <f>IF(BD39="","",BD39)</f>
        <v/>
      </c>
      <c r="BA44" s="24"/>
      <c r="BB44" s="202"/>
      <c r="BC44" s="203"/>
      <c r="BD44" s="203"/>
      <c r="BE44" s="203"/>
      <c r="BF44" s="203"/>
      <c r="BG44" s="204"/>
      <c r="BH44" s="25"/>
      <c r="BI44" s="24"/>
      <c r="BJ44" s="37"/>
      <c r="BK44" s="24" t="s">
        <v>0</v>
      </c>
      <c r="BL44" s="37"/>
      <c r="BM44" s="26"/>
      <c r="BN44" s="28"/>
      <c r="BO44" s="28"/>
      <c r="BP44" s="28"/>
      <c r="BQ44" s="28"/>
      <c r="BR44" s="140"/>
      <c r="BS44" s="141"/>
      <c r="BT44" s="140"/>
      <c r="BU44" s="141"/>
      <c r="BV44" s="140"/>
      <c r="BW44" s="141"/>
      <c r="BX44" s="140"/>
      <c r="BY44" s="141"/>
      <c r="BZ44" s="26"/>
    </row>
    <row r="45" spans="3:81" s="45" customFormat="1" ht="15" customHeight="1" x14ac:dyDescent="0.15">
      <c r="C45" s="181"/>
      <c r="D45" s="182"/>
      <c r="E45" s="182"/>
      <c r="F45" s="182"/>
      <c r="G45" s="182"/>
      <c r="H45" s="141"/>
      <c r="I45" s="30" t="str">
        <f>IF(J45="","",IF(J45=2,"○",IF(J45=1,"●",IF(J45=0,"●",""))))</f>
        <v/>
      </c>
      <c r="J45" s="24" t="str">
        <f>T40</f>
        <v/>
      </c>
      <c r="K45" s="24" t="str">
        <f>IF(S40="","",S40)</f>
        <v/>
      </c>
      <c r="L45" s="24" t="s">
        <v>0</v>
      </c>
      <c r="M45" s="24" t="str">
        <f>IF(Q40="","",Q40)</f>
        <v/>
      </c>
      <c r="N45" s="24" t="str">
        <f>P40</f>
        <v/>
      </c>
      <c r="O45" s="202"/>
      <c r="P45" s="203"/>
      <c r="Q45" s="203"/>
      <c r="R45" s="203"/>
      <c r="S45" s="203"/>
      <c r="T45" s="204"/>
      <c r="U45" s="29" t="str">
        <f>IF(V45="","",IF(V45=2,"○",IF(V45=1,"●",IF(V45=0,"●",""))))</f>
        <v/>
      </c>
      <c r="V45" s="30" t="str">
        <f>IF(W44="","",IF(W44&gt;Y44,1,0)+IF(W45&gt;Y45,1,0)+IF(W46&gt;Y46,1,0))</f>
        <v/>
      </c>
      <c r="W45" s="37"/>
      <c r="X45" s="24" t="s">
        <v>0</v>
      </c>
      <c r="Y45" s="37"/>
      <c r="Z45" s="31" t="str">
        <f>IF(Y44="","",IF(Y44&gt;W44,1,0)+IF(Y45&gt;W45,1,0)+IF(Y46&gt;W46,1,0))</f>
        <v/>
      </c>
      <c r="AA45" s="32" t="str">
        <f>IF(J45="","",EXACT(I45,"○")+EXACT(U45,"○"))</f>
        <v/>
      </c>
      <c r="AB45" s="38" t="str">
        <f>IF(J45="","",EXACT(I45,"●")+EXACT(U45,"●"))</f>
        <v/>
      </c>
      <c r="AC45" s="32" t="str">
        <f>IF(ISERROR(IF(J45="","",J45+V45)),"",(IF(J45="","",J45+V45)))</f>
        <v/>
      </c>
      <c r="AD45" s="32" t="str">
        <f>IF(ISERROR(IF(N45="","",N45+Z45)),"",(IF(N45="","",N45+Z45)))</f>
        <v/>
      </c>
      <c r="AE45" s="140"/>
      <c r="AF45" s="141"/>
      <c r="AG45" s="140"/>
      <c r="AH45" s="141"/>
      <c r="AI45" s="140"/>
      <c r="AJ45" s="141"/>
      <c r="AK45" s="140"/>
      <c r="AL45" s="141"/>
      <c r="AM45" s="31" t="str">
        <f>IF(ISERROR(RANK(AO45,$AO$40:$AO$50)),"",(RANK(AO45,$AO$40:$AO$50)))</f>
        <v/>
      </c>
      <c r="AN45" s="55" t="e">
        <f>IF(OR(AA45=AA50,AA45=AA40),CHOOSE(RANK(AA45,AA40:AA50)+1,0,300,200,100)+AA45+AE43,CHOOSE(RANK(AA45,AA40:AA50)+1,0,300,200,100))</f>
        <v>#VALUE!</v>
      </c>
      <c r="AO45" s="55" t="e">
        <f>IF(OR(AN45=AN40,AN45=AN45,AN45=AN50),CHOOSE(RANK(AN45,AN40:AN50)+1,0,300,200,100)+AK43,CHOOSE(RANK(AN45,AN40:AN50)+1,0,300,200,100))</f>
        <v>#VALUE!</v>
      </c>
      <c r="AP45" s="181"/>
      <c r="AQ45" s="182"/>
      <c r="AR45" s="182"/>
      <c r="AS45" s="182"/>
      <c r="AT45" s="182"/>
      <c r="AU45" s="141"/>
      <c r="AV45" s="30" t="str">
        <f>IF(AW45="","",IF(AW45=2,"○",IF(AW45=1,"●",IF(AW45=0,"●",""))))</f>
        <v/>
      </c>
      <c r="AW45" s="24" t="str">
        <f>BG40</f>
        <v/>
      </c>
      <c r="AX45" s="24" t="str">
        <f>IF(BF40="","",BF40)</f>
        <v/>
      </c>
      <c r="AY45" s="24" t="s">
        <v>0</v>
      </c>
      <c r="AZ45" s="24" t="str">
        <f>IF(BD40="","",BD40)</f>
        <v/>
      </c>
      <c r="BA45" s="24" t="str">
        <f>BC40</f>
        <v/>
      </c>
      <c r="BB45" s="202"/>
      <c r="BC45" s="203"/>
      <c r="BD45" s="203"/>
      <c r="BE45" s="203"/>
      <c r="BF45" s="203"/>
      <c r="BG45" s="204"/>
      <c r="BH45" s="29" t="str">
        <f>IF(BI45="","",IF(BI45=2,"○",IF(BI45=1,"●",IF(BI45=0,"●",""))))</f>
        <v/>
      </c>
      <c r="BI45" s="30" t="str">
        <f>IF(BJ44="","",IF(BJ44&gt;BL44,1,0)+IF(BJ45&gt;BL45,1,0)+IF(BJ46&gt;BL46,1,0))</f>
        <v/>
      </c>
      <c r="BJ45" s="37"/>
      <c r="BK45" s="24" t="s">
        <v>0</v>
      </c>
      <c r="BL45" s="37"/>
      <c r="BM45" s="31" t="str">
        <f>IF(BL44="","",IF(BL44&gt;BJ44,1,0)+IF(BL45&gt;BJ45,1,0)+IF(BL46&gt;BJ46,1,0))</f>
        <v/>
      </c>
      <c r="BN45" s="32" t="str">
        <f>IF(AW45="","",EXACT(AV45,"○")+EXACT(BH45,"○"))</f>
        <v/>
      </c>
      <c r="BO45" s="38" t="str">
        <f>IF(AW45="","",EXACT(AV45,"●")+EXACT(BH45,"●"))</f>
        <v/>
      </c>
      <c r="BP45" s="32" t="str">
        <f>IF(ISERROR(IF(AW45="","",AW45+BI45)),"",(IF(AW45="","",AW45+BI45)))</f>
        <v/>
      </c>
      <c r="BQ45" s="32" t="str">
        <f>IF(ISERROR(IF(BA45="","",BA45+BM45)),"",(IF(BA45="","",BA45+BM45)))</f>
        <v/>
      </c>
      <c r="BR45" s="140"/>
      <c r="BS45" s="141"/>
      <c r="BT45" s="140"/>
      <c r="BU45" s="141"/>
      <c r="BV45" s="140"/>
      <c r="BW45" s="141"/>
      <c r="BX45" s="140"/>
      <c r="BY45" s="141"/>
      <c r="BZ45" s="31" t="str">
        <f>IF(ISERROR(RANK(CC45,$CC$40:$CC$50)),"",(RANK(CC45,$CC$40:$CC$50)))</f>
        <v/>
      </c>
      <c r="CB45" s="45" t="e">
        <f>IF(OR(BN45=BN50,BN45=BN40),CHOOSE(RANK(BN45,BN40:BN50)+1,0,300,200,100)+BN45+BR43,CHOOSE(RANK(BN45,BN40:BN50)+1,0,300,200,100))</f>
        <v>#VALUE!</v>
      </c>
      <c r="CC45" s="45" t="e">
        <f>IF(OR(CB45=CB40,CB45=CB45,CB45=CB50),CHOOSE(RANK(CB45,CB40:CB50)+1,0,300,200,100)+BX43,CHOOSE(RANK(CB45,CB40:CB50)+1,0,300,200,100))</f>
        <v>#VALUE!</v>
      </c>
    </row>
    <row r="46" spans="3:81" s="45" customFormat="1" ht="15" customHeight="1" x14ac:dyDescent="0.15">
      <c r="C46" s="181"/>
      <c r="D46" s="182"/>
      <c r="E46" s="182"/>
      <c r="F46" s="182"/>
      <c r="G46" s="182"/>
      <c r="H46" s="141"/>
      <c r="I46" s="24"/>
      <c r="J46" s="24"/>
      <c r="K46" s="24" t="str">
        <f>IF(S41="","",S41)</f>
        <v/>
      </c>
      <c r="L46" s="24" t="s">
        <v>0</v>
      </c>
      <c r="M46" s="24" t="str">
        <f>IF(Q41="","",Q41)</f>
        <v/>
      </c>
      <c r="N46" s="24"/>
      <c r="O46" s="202"/>
      <c r="P46" s="203"/>
      <c r="Q46" s="203"/>
      <c r="R46" s="203"/>
      <c r="S46" s="203"/>
      <c r="T46" s="204"/>
      <c r="U46" s="25"/>
      <c r="V46" s="24"/>
      <c r="W46" s="37"/>
      <c r="X46" s="24" t="s">
        <v>0</v>
      </c>
      <c r="Y46" s="37"/>
      <c r="Z46" s="26"/>
      <c r="AA46" s="28"/>
      <c r="AB46" s="28"/>
      <c r="AC46" s="28"/>
      <c r="AD46" s="28"/>
      <c r="AE46" s="140"/>
      <c r="AF46" s="141"/>
      <c r="AG46" s="140"/>
      <c r="AH46" s="141"/>
      <c r="AI46" s="140"/>
      <c r="AJ46" s="141"/>
      <c r="AK46" s="140"/>
      <c r="AL46" s="141"/>
      <c r="AM46" s="26"/>
      <c r="AN46" s="55"/>
      <c r="AO46" s="55"/>
      <c r="AP46" s="181"/>
      <c r="AQ46" s="182"/>
      <c r="AR46" s="182"/>
      <c r="AS46" s="182"/>
      <c r="AT46" s="182"/>
      <c r="AU46" s="141"/>
      <c r="AV46" s="24"/>
      <c r="AW46" s="24"/>
      <c r="AX46" s="24" t="str">
        <f>IF(BF41="","",BF41)</f>
        <v/>
      </c>
      <c r="AY46" s="24" t="s">
        <v>0</v>
      </c>
      <c r="AZ46" s="24" t="str">
        <f>IF(BD41="","",BD41)</f>
        <v/>
      </c>
      <c r="BA46" s="24"/>
      <c r="BB46" s="202"/>
      <c r="BC46" s="203"/>
      <c r="BD46" s="203"/>
      <c r="BE46" s="203"/>
      <c r="BF46" s="203"/>
      <c r="BG46" s="204"/>
      <c r="BH46" s="25"/>
      <c r="BI46" s="24"/>
      <c r="BJ46" s="37"/>
      <c r="BK46" s="24" t="s">
        <v>0</v>
      </c>
      <c r="BL46" s="37"/>
      <c r="BM46" s="26"/>
      <c r="BN46" s="28"/>
      <c r="BO46" s="28"/>
      <c r="BP46" s="28"/>
      <c r="BQ46" s="28"/>
      <c r="BR46" s="140"/>
      <c r="BS46" s="141"/>
      <c r="BT46" s="140"/>
      <c r="BU46" s="141"/>
      <c r="BV46" s="140"/>
      <c r="BW46" s="141"/>
      <c r="BX46" s="140"/>
      <c r="BY46" s="141"/>
      <c r="BZ46" s="26"/>
    </row>
    <row r="47" spans="3:81" s="45" customFormat="1" ht="15" customHeight="1" x14ac:dyDescent="0.15">
      <c r="C47" s="186"/>
      <c r="D47" s="187"/>
      <c r="E47" s="187"/>
      <c r="F47" s="187"/>
      <c r="G47" s="187"/>
      <c r="H47" s="143"/>
      <c r="I47" s="34"/>
      <c r="J47" s="34"/>
      <c r="K47" s="34"/>
      <c r="L47" s="34"/>
      <c r="M47" s="34"/>
      <c r="N47" s="34"/>
      <c r="O47" s="205"/>
      <c r="P47" s="206"/>
      <c r="Q47" s="206"/>
      <c r="R47" s="206"/>
      <c r="S47" s="206"/>
      <c r="T47" s="207"/>
      <c r="U47" s="33"/>
      <c r="V47" s="34"/>
      <c r="W47" s="34"/>
      <c r="X47" s="34"/>
      <c r="Y47" s="34"/>
      <c r="Z47" s="35"/>
      <c r="AA47" s="36"/>
      <c r="AB47" s="36"/>
      <c r="AC47" s="36"/>
      <c r="AD47" s="36"/>
      <c r="AE47" s="142"/>
      <c r="AF47" s="143"/>
      <c r="AG47" s="142"/>
      <c r="AH47" s="143"/>
      <c r="AI47" s="142"/>
      <c r="AJ47" s="143"/>
      <c r="AK47" s="142"/>
      <c r="AL47" s="143"/>
      <c r="AM47" s="35"/>
      <c r="AN47" s="55"/>
      <c r="AO47" s="55"/>
      <c r="AP47" s="186"/>
      <c r="AQ47" s="187"/>
      <c r="AR47" s="187"/>
      <c r="AS47" s="187"/>
      <c r="AT47" s="187"/>
      <c r="AU47" s="143"/>
      <c r="AV47" s="34"/>
      <c r="AW47" s="34"/>
      <c r="AX47" s="34"/>
      <c r="AY47" s="34"/>
      <c r="AZ47" s="34"/>
      <c r="BA47" s="34"/>
      <c r="BB47" s="205"/>
      <c r="BC47" s="206"/>
      <c r="BD47" s="206"/>
      <c r="BE47" s="206"/>
      <c r="BF47" s="206"/>
      <c r="BG47" s="207"/>
      <c r="BH47" s="33"/>
      <c r="BI47" s="34"/>
      <c r="BJ47" s="34"/>
      <c r="BK47" s="34"/>
      <c r="BL47" s="34"/>
      <c r="BM47" s="35"/>
      <c r="BN47" s="36"/>
      <c r="BO47" s="36"/>
      <c r="BP47" s="36"/>
      <c r="BQ47" s="36"/>
      <c r="BR47" s="142"/>
      <c r="BS47" s="143"/>
      <c r="BT47" s="142"/>
      <c r="BU47" s="143"/>
      <c r="BV47" s="142"/>
      <c r="BW47" s="143"/>
      <c r="BX47" s="142"/>
      <c r="BY47" s="143"/>
      <c r="BZ47" s="35"/>
    </row>
    <row r="48" spans="3:81" s="45" customFormat="1" ht="15" customHeight="1" x14ac:dyDescent="0.15">
      <c r="C48" s="179" t="s">
        <v>112</v>
      </c>
      <c r="D48" s="180"/>
      <c r="E48" s="180"/>
      <c r="F48" s="180"/>
      <c r="G48" s="180"/>
      <c r="H48" s="139"/>
      <c r="I48" s="24"/>
      <c r="J48" s="24"/>
      <c r="K48" s="24"/>
      <c r="L48" s="24"/>
      <c r="M48" s="24"/>
      <c r="N48" s="24"/>
      <c r="O48" s="39"/>
      <c r="P48" s="24"/>
      <c r="Q48" s="24"/>
      <c r="R48" s="24"/>
      <c r="S48" s="24"/>
      <c r="T48" s="24"/>
      <c r="U48" s="199"/>
      <c r="V48" s="200"/>
      <c r="W48" s="200"/>
      <c r="X48" s="200"/>
      <c r="Y48" s="200"/>
      <c r="Z48" s="208"/>
      <c r="AA48" s="28"/>
      <c r="AB48" s="28"/>
      <c r="AC48" s="28"/>
      <c r="AD48" s="28"/>
      <c r="AE48" s="138" t="str">
        <f>IF(ISERROR(AC50/AD50),"",AC50/AD50)</f>
        <v/>
      </c>
      <c r="AF48" s="139"/>
      <c r="AG48" s="175" t="str">
        <f>IF(K49="","",SUM(K49:K51)+SUM(Q49:Q51))</f>
        <v/>
      </c>
      <c r="AH48" s="139"/>
      <c r="AI48" s="175" t="str">
        <f>IF(M49="","",SUM(M49:M51)+SUM(S49:S51))</f>
        <v/>
      </c>
      <c r="AJ48" s="139"/>
      <c r="AK48" s="138" t="str">
        <f>IF(ISERROR(AG48/AI48),"",AG48/AI48)</f>
        <v/>
      </c>
      <c r="AL48" s="139"/>
      <c r="AM48" s="26"/>
      <c r="AN48" s="55"/>
      <c r="AO48" s="55"/>
      <c r="AP48" s="179" t="s">
        <v>105</v>
      </c>
      <c r="AQ48" s="180"/>
      <c r="AR48" s="180"/>
      <c r="AS48" s="180"/>
      <c r="AT48" s="180"/>
      <c r="AU48" s="139"/>
      <c r="AV48" s="24"/>
      <c r="AW48" s="24"/>
      <c r="AX48" s="24"/>
      <c r="AY48" s="24"/>
      <c r="AZ48" s="24"/>
      <c r="BA48" s="24"/>
      <c r="BB48" s="39"/>
      <c r="BC48" s="24"/>
      <c r="BD48" s="24"/>
      <c r="BE48" s="24"/>
      <c r="BF48" s="24"/>
      <c r="BG48" s="24"/>
      <c r="BH48" s="199"/>
      <c r="BI48" s="200"/>
      <c r="BJ48" s="200"/>
      <c r="BK48" s="200"/>
      <c r="BL48" s="200"/>
      <c r="BM48" s="208"/>
      <c r="BN48" s="28"/>
      <c r="BO48" s="28"/>
      <c r="BP48" s="28"/>
      <c r="BQ48" s="28"/>
      <c r="BR48" s="138" t="str">
        <f>IF(ISERROR(BP50/BQ50),"",BP50/BQ50)</f>
        <v/>
      </c>
      <c r="BS48" s="139"/>
      <c r="BT48" s="175" t="str">
        <f>IF(AX49="","",SUM(AX49:AX51)+SUM(BD49:BD51))</f>
        <v/>
      </c>
      <c r="BU48" s="139"/>
      <c r="BV48" s="175" t="str">
        <f>IF(AZ49="","",SUM(AZ49:AZ51)+SUM(BF49:BF51))</f>
        <v/>
      </c>
      <c r="BW48" s="139"/>
      <c r="BX48" s="138" t="str">
        <f>IF(ISERROR(BT48/BV48),"",BT48/BV48)</f>
        <v/>
      </c>
      <c r="BY48" s="139"/>
      <c r="BZ48" s="26"/>
    </row>
    <row r="49" spans="3:82" s="45" customFormat="1" ht="15" customHeight="1" x14ac:dyDescent="0.15">
      <c r="C49" s="181"/>
      <c r="D49" s="182"/>
      <c r="E49" s="182"/>
      <c r="F49" s="182"/>
      <c r="G49" s="182"/>
      <c r="H49" s="141"/>
      <c r="I49" s="24"/>
      <c r="J49" s="24"/>
      <c r="K49" s="24" t="str">
        <f>IF(Y39="","",Y39)</f>
        <v/>
      </c>
      <c r="L49" s="24" t="s">
        <v>0</v>
      </c>
      <c r="M49" s="24" t="str">
        <f>IF(W39="","",W39)</f>
        <v/>
      </c>
      <c r="N49" s="24"/>
      <c r="O49" s="25"/>
      <c r="P49" s="24"/>
      <c r="Q49" s="24" t="str">
        <f>IF(Y44="","",Y44)</f>
        <v/>
      </c>
      <c r="R49" s="24" t="s">
        <v>0</v>
      </c>
      <c r="S49" s="24" t="str">
        <f>IF(W44="","",W44)</f>
        <v/>
      </c>
      <c r="T49" s="24"/>
      <c r="U49" s="202"/>
      <c r="V49" s="203"/>
      <c r="W49" s="203"/>
      <c r="X49" s="203"/>
      <c r="Y49" s="203"/>
      <c r="Z49" s="209"/>
      <c r="AA49" s="28"/>
      <c r="AB49" s="28"/>
      <c r="AC49" s="28"/>
      <c r="AD49" s="28"/>
      <c r="AE49" s="140"/>
      <c r="AF49" s="141"/>
      <c r="AG49" s="140"/>
      <c r="AH49" s="141"/>
      <c r="AI49" s="140"/>
      <c r="AJ49" s="141"/>
      <c r="AK49" s="140"/>
      <c r="AL49" s="141"/>
      <c r="AM49" s="26"/>
      <c r="AN49" s="55"/>
      <c r="AO49" s="55"/>
      <c r="AP49" s="181"/>
      <c r="AQ49" s="182"/>
      <c r="AR49" s="182"/>
      <c r="AS49" s="182"/>
      <c r="AT49" s="182"/>
      <c r="AU49" s="141"/>
      <c r="AV49" s="24"/>
      <c r="AW49" s="24"/>
      <c r="AX49" s="24" t="str">
        <f>IF(BL39="","",BL39)</f>
        <v/>
      </c>
      <c r="AY49" s="24" t="s">
        <v>0</v>
      </c>
      <c r="AZ49" s="24" t="str">
        <f>IF(BJ39="","",BJ39)</f>
        <v/>
      </c>
      <c r="BA49" s="24"/>
      <c r="BB49" s="25"/>
      <c r="BC49" s="24"/>
      <c r="BD49" s="24" t="str">
        <f>IF(BL44="","",BL44)</f>
        <v/>
      </c>
      <c r="BE49" s="24" t="s">
        <v>0</v>
      </c>
      <c r="BF49" s="24" t="str">
        <f>IF(BJ44="","",BJ44)</f>
        <v/>
      </c>
      <c r="BG49" s="24"/>
      <c r="BH49" s="202"/>
      <c r="BI49" s="203"/>
      <c r="BJ49" s="203"/>
      <c r="BK49" s="203"/>
      <c r="BL49" s="203"/>
      <c r="BM49" s="209"/>
      <c r="BN49" s="28"/>
      <c r="BO49" s="28"/>
      <c r="BP49" s="28"/>
      <c r="BQ49" s="28"/>
      <c r="BR49" s="140"/>
      <c r="BS49" s="141"/>
      <c r="BT49" s="140"/>
      <c r="BU49" s="141"/>
      <c r="BV49" s="140"/>
      <c r="BW49" s="141"/>
      <c r="BX49" s="140"/>
      <c r="BY49" s="141"/>
      <c r="BZ49" s="26"/>
    </row>
    <row r="50" spans="3:82" s="45" customFormat="1" ht="15" customHeight="1" x14ac:dyDescent="0.15">
      <c r="C50" s="181"/>
      <c r="D50" s="182"/>
      <c r="E50" s="182"/>
      <c r="F50" s="182"/>
      <c r="G50" s="182"/>
      <c r="H50" s="141"/>
      <c r="I50" s="30" t="str">
        <f>IF(J50="","",IF(J50=2,"○",IF(J50=1,"●",IF(J50=0,"●",""))))</f>
        <v/>
      </c>
      <c r="J50" s="24" t="str">
        <f>Z40</f>
        <v/>
      </c>
      <c r="K50" s="24" t="str">
        <f>IF(Y40="","",Y40)</f>
        <v/>
      </c>
      <c r="L50" s="24" t="s">
        <v>0</v>
      </c>
      <c r="M50" s="24" t="str">
        <f>IF(W40="","",W40)</f>
        <v/>
      </c>
      <c r="N50" s="24" t="str">
        <f>V40</f>
        <v/>
      </c>
      <c r="O50" s="29" t="str">
        <f>IF(P50="","",IF(P50=2,"○",IF(P50=1,"●",IF(P50=0,"●",""))))</f>
        <v/>
      </c>
      <c r="P50" s="24" t="str">
        <f>Z45</f>
        <v/>
      </c>
      <c r="Q50" s="24" t="str">
        <f>IF(Y45="","",Y45)</f>
        <v/>
      </c>
      <c r="R50" s="24" t="s">
        <v>0</v>
      </c>
      <c r="S50" s="24" t="str">
        <f>IF(W45="","",W45)</f>
        <v/>
      </c>
      <c r="T50" s="24" t="str">
        <f>V45</f>
        <v/>
      </c>
      <c r="U50" s="202"/>
      <c r="V50" s="203"/>
      <c r="W50" s="203"/>
      <c r="X50" s="203"/>
      <c r="Y50" s="203"/>
      <c r="Z50" s="209"/>
      <c r="AA50" s="32" t="str">
        <f>IF(J50="","",EXACT(I50,"○")+EXACT(O50,"○"))</f>
        <v/>
      </c>
      <c r="AB50" s="38" t="str">
        <f>IF(N50="","",EXACT(I50,"●")+EXACT(O50,"●"))</f>
        <v/>
      </c>
      <c r="AC50" s="32" t="str">
        <f>IF(ISERROR(IF(J50="","",+J50+P50)),"",(IF(J50="","",+J50+P50)))</f>
        <v/>
      </c>
      <c r="AD50" s="32" t="str">
        <f>IF(ISERROR(IF(N50="","",N50+T50)),"",(IF(N50="","",N50+T50)))</f>
        <v/>
      </c>
      <c r="AE50" s="140"/>
      <c r="AF50" s="141"/>
      <c r="AG50" s="140"/>
      <c r="AH50" s="141"/>
      <c r="AI50" s="140"/>
      <c r="AJ50" s="141"/>
      <c r="AK50" s="140"/>
      <c r="AL50" s="141"/>
      <c r="AM50" s="31" t="str">
        <f>IF(ISERROR(RANK(AO50,$AO$40:$AO$50)),"",(RANK(AO50,$AO$40:$AO$50)))</f>
        <v/>
      </c>
      <c r="AN50" s="55" t="e">
        <f>IF(OR(AA50=AA40,AA50=AA45),CHOOSE(RANK(AA50,AA40:AA50)+1,0,,300,200,100)+AA50+AE48,CHOOSE(RANK(AA50,AA40:AA50)+1,0,300,200,100))</f>
        <v>#VALUE!</v>
      </c>
      <c r="AO50" s="55" t="e">
        <f>IF(OR(AN50=AN40,AN50=AN45,AN50=AN50),CHOOSE(RANK(AN50,AN40:AN50)+1,0,300,200,100)+AK48,CHOOSE(RANK(AN50,AN40:AN50)+1,0,300,200,100))</f>
        <v>#VALUE!</v>
      </c>
      <c r="AP50" s="181"/>
      <c r="AQ50" s="182"/>
      <c r="AR50" s="182"/>
      <c r="AS50" s="182"/>
      <c r="AT50" s="182"/>
      <c r="AU50" s="141"/>
      <c r="AV50" s="30" t="str">
        <f>IF(AW50="","",IF(AW50=2,"○",IF(AW50=1,"●",IF(AW50=0,"●",""))))</f>
        <v/>
      </c>
      <c r="AW50" s="24" t="str">
        <f>BM40</f>
        <v/>
      </c>
      <c r="AX50" s="24" t="str">
        <f>IF(BL40="","",BL40)</f>
        <v/>
      </c>
      <c r="AY50" s="24" t="s">
        <v>0</v>
      </c>
      <c r="AZ50" s="24" t="str">
        <f>IF(BJ40="","",BJ40)</f>
        <v/>
      </c>
      <c r="BA50" s="24" t="str">
        <f>BI40</f>
        <v/>
      </c>
      <c r="BB50" s="29" t="str">
        <f>IF(BC50="","",IF(BC50=2,"○",IF(BC50=1,"●",IF(BC50=0,"●",""))))</f>
        <v/>
      </c>
      <c r="BC50" s="24" t="str">
        <f>BM45</f>
        <v/>
      </c>
      <c r="BD50" s="24" t="str">
        <f>IF(BL45="","",BL45)</f>
        <v/>
      </c>
      <c r="BE50" s="24" t="s">
        <v>0</v>
      </c>
      <c r="BF50" s="24" t="str">
        <f>IF(BJ45="","",BJ45)</f>
        <v/>
      </c>
      <c r="BG50" s="24" t="str">
        <f>BI45</f>
        <v/>
      </c>
      <c r="BH50" s="202"/>
      <c r="BI50" s="203"/>
      <c r="BJ50" s="203"/>
      <c r="BK50" s="203"/>
      <c r="BL50" s="203"/>
      <c r="BM50" s="209"/>
      <c r="BN50" s="32" t="str">
        <f>IF(AW50="","",EXACT(AV50,"○")+EXACT(BB50,"○"))</f>
        <v/>
      </c>
      <c r="BO50" s="38" t="str">
        <f>IF(BA50="","",EXACT(AV50,"●")+EXACT(BB50,"●"))</f>
        <v/>
      </c>
      <c r="BP50" s="32" t="str">
        <f>IF(ISERROR(IF(AW50="","",+AW50+BC50)),"",(IF(AW50="","",+AW50+BC50)))</f>
        <v/>
      </c>
      <c r="BQ50" s="32" t="str">
        <f>IF(ISERROR(IF(BA50="","",BA50+BG50)),"",(IF(BA50="","",BA50+BG50)))</f>
        <v/>
      </c>
      <c r="BR50" s="140"/>
      <c r="BS50" s="141"/>
      <c r="BT50" s="140"/>
      <c r="BU50" s="141"/>
      <c r="BV50" s="140"/>
      <c r="BW50" s="141"/>
      <c r="BX50" s="140"/>
      <c r="BY50" s="141"/>
      <c r="BZ50" s="31" t="str">
        <f>IF(ISERROR(RANK(CC50,$CC$40:$CC$50)),"",(RANK(CC50,$CC$40:$CC$50)))</f>
        <v/>
      </c>
      <c r="CB50" s="45" t="e">
        <f>IF(OR(BN50=BN40,BN50=BN45),CHOOSE(RANK(BN50,BN40:BN50)+1,0,,300,200,100)+BN50+BR48,CHOOSE(RANK(BN50,BN40:BN50)+1,0,300,200,100))</f>
        <v>#VALUE!</v>
      </c>
      <c r="CC50" s="45" t="e">
        <f>IF(OR(CB50=CB40,CB50=CB45,CB50=CB50),CHOOSE(RANK(CB50,CB40:CB50)+1,0,300,200,100)+BX48,CHOOSE(RANK(CB50,CB40:CB50)+1,0,300,200,100))</f>
        <v>#VALUE!</v>
      </c>
    </row>
    <row r="51" spans="3:82" s="45" customFormat="1" ht="15" customHeight="1" x14ac:dyDescent="0.15">
      <c r="C51" s="181"/>
      <c r="D51" s="182"/>
      <c r="E51" s="182"/>
      <c r="F51" s="182"/>
      <c r="G51" s="182"/>
      <c r="H51" s="141"/>
      <c r="I51" s="24"/>
      <c r="J51" s="24"/>
      <c r="K51" s="24" t="str">
        <f>IF(Y41="","",Y41)</f>
        <v/>
      </c>
      <c r="L51" s="24" t="s">
        <v>0</v>
      </c>
      <c r="M51" s="24" t="str">
        <f>IF(W41="","",W41)</f>
        <v/>
      </c>
      <c r="N51" s="24"/>
      <c r="O51" s="25"/>
      <c r="P51" s="24"/>
      <c r="Q51" s="24" t="str">
        <f>IF(Y46="","",Y46)</f>
        <v/>
      </c>
      <c r="R51" s="24" t="s">
        <v>0</v>
      </c>
      <c r="S51" s="24" t="str">
        <f>IF(W46="","",W46)</f>
        <v/>
      </c>
      <c r="T51" s="24"/>
      <c r="U51" s="202"/>
      <c r="V51" s="203"/>
      <c r="W51" s="203"/>
      <c r="X51" s="203"/>
      <c r="Y51" s="203"/>
      <c r="Z51" s="209"/>
      <c r="AA51" s="28"/>
      <c r="AB51" s="28"/>
      <c r="AC51" s="28"/>
      <c r="AD51" s="28"/>
      <c r="AE51" s="140"/>
      <c r="AF51" s="141"/>
      <c r="AG51" s="140"/>
      <c r="AH51" s="141"/>
      <c r="AI51" s="140"/>
      <c r="AJ51" s="141"/>
      <c r="AK51" s="140"/>
      <c r="AL51" s="141"/>
      <c r="AM51" s="26"/>
      <c r="AN51" s="55"/>
      <c r="AO51" s="55"/>
      <c r="AP51" s="181"/>
      <c r="AQ51" s="182"/>
      <c r="AR51" s="182"/>
      <c r="AS51" s="182"/>
      <c r="AT51" s="182"/>
      <c r="AU51" s="141"/>
      <c r="AV51" s="24"/>
      <c r="AW51" s="24"/>
      <c r="AX51" s="24" t="str">
        <f>IF(BL41="","",BL41)</f>
        <v/>
      </c>
      <c r="AY51" s="24" t="s">
        <v>0</v>
      </c>
      <c r="AZ51" s="24" t="str">
        <f>IF(BJ41="","",BJ41)</f>
        <v/>
      </c>
      <c r="BA51" s="24"/>
      <c r="BB51" s="25"/>
      <c r="BC51" s="24"/>
      <c r="BD51" s="24" t="str">
        <f>IF(BL46="","",BL46)</f>
        <v/>
      </c>
      <c r="BE51" s="24" t="s">
        <v>0</v>
      </c>
      <c r="BF51" s="24" t="str">
        <f>IF(BJ46="","",BJ46)</f>
        <v/>
      </c>
      <c r="BG51" s="24"/>
      <c r="BH51" s="202"/>
      <c r="BI51" s="203"/>
      <c r="BJ51" s="203"/>
      <c r="BK51" s="203"/>
      <c r="BL51" s="203"/>
      <c r="BM51" s="209"/>
      <c r="BN51" s="28"/>
      <c r="BO51" s="28"/>
      <c r="BP51" s="28"/>
      <c r="BQ51" s="28"/>
      <c r="BR51" s="140"/>
      <c r="BS51" s="141"/>
      <c r="BT51" s="140"/>
      <c r="BU51" s="141"/>
      <c r="BV51" s="140"/>
      <c r="BW51" s="141"/>
      <c r="BX51" s="140"/>
      <c r="BY51" s="141"/>
      <c r="BZ51" s="26"/>
    </row>
    <row r="52" spans="3:82" s="45" customFormat="1" ht="15" customHeight="1" thickBot="1" x14ac:dyDescent="0.2">
      <c r="C52" s="183"/>
      <c r="D52" s="184"/>
      <c r="E52" s="184"/>
      <c r="F52" s="184"/>
      <c r="G52" s="184"/>
      <c r="H52" s="150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1"/>
      <c r="U52" s="210"/>
      <c r="V52" s="211"/>
      <c r="W52" s="211"/>
      <c r="X52" s="211"/>
      <c r="Y52" s="211"/>
      <c r="Z52" s="212"/>
      <c r="AA52" s="43"/>
      <c r="AB52" s="43"/>
      <c r="AC52" s="43"/>
      <c r="AD52" s="43"/>
      <c r="AE52" s="149"/>
      <c r="AF52" s="150"/>
      <c r="AG52" s="149"/>
      <c r="AH52" s="150"/>
      <c r="AI52" s="149"/>
      <c r="AJ52" s="150"/>
      <c r="AK52" s="149"/>
      <c r="AL52" s="150"/>
      <c r="AM52" s="44"/>
      <c r="AN52" s="55"/>
      <c r="AO52" s="55"/>
      <c r="AP52" s="183"/>
      <c r="AQ52" s="184"/>
      <c r="AR52" s="184"/>
      <c r="AS52" s="184"/>
      <c r="AT52" s="184"/>
      <c r="AU52" s="150"/>
      <c r="AV52" s="41"/>
      <c r="AW52" s="41"/>
      <c r="AX52" s="41"/>
      <c r="AY52" s="41"/>
      <c r="AZ52" s="41"/>
      <c r="BA52" s="41"/>
      <c r="BB52" s="42"/>
      <c r="BC52" s="41"/>
      <c r="BD52" s="41"/>
      <c r="BE52" s="41"/>
      <c r="BF52" s="41"/>
      <c r="BG52" s="41"/>
      <c r="BH52" s="210"/>
      <c r="BI52" s="211"/>
      <c r="BJ52" s="211"/>
      <c r="BK52" s="211"/>
      <c r="BL52" s="211"/>
      <c r="BM52" s="212"/>
      <c r="BN52" s="43"/>
      <c r="BO52" s="43"/>
      <c r="BP52" s="43"/>
      <c r="BQ52" s="43"/>
      <c r="BR52" s="149"/>
      <c r="BS52" s="150"/>
      <c r="BT52" s="149"/>
      <c r="BU52" s="150"/>
      <c r="BV52" s="149"/>
      <c r="BW52" s="150"/>
      <c r="BX52" s="149"/>
      <c r="BY52" s="150"/>
      <c r="BZ52" s="44"/>
    </row>
    <row r="53" spans="3:82" s="45" customFormat="1" ht="15" customHeight="1" x14ac:dyDescent="0.15">
      <c r="AN53" s="55"/>
      <c r="AO53" s="55"/>
    </row>
    <row r="54" spans="3:82" s="45" customFormat="1" ht="15" customHeight="1" x14ac:dyDescent="0.15">
      <c r="C54" s="190" t="s">
        <v>10</v>
      </c>
      <c r="D54" s="185"/>
      <c r="E54" s="185"/>
      <c r="F54" s="185"/>
      <c r="G54" s="3"/>
      <c r="H54" s="3"/>
      <c r="I54" s="261" t="e">
        <f>IF(AM40=1,C38,IF(AM40=1,C38,IF(AM45=1,C43,IF(AM50=1,C48,IF(#REF!=1,#REF!,IF(#REF!=1,#REF!,""))))))</f>
        <v>#REF!</v>
      </c>
      <c r="J54" s="262"/>
      <c r="K54" s="262"/>
      <c r="L54" s="262"/>
      <c r="M54" s="262"/>
      <c r="N54" s="262"/>
      <c r="O54" s="262"/>
      <c r="Q54" s="50" t="s">
        <v>12</v>
      </c>
      <c r="R54" s="46"/>
      <c r="T54" s="46"/>
      <c r="U54" s="46"/>
      <c r="V54" s="46"/>
      <c r="W54" s="49"/>
      <c r="X54" s="46"/>
      <c r="Y54" s="46"/>
      <c r="Z54" s="46"/>
      <c r="AA54" s="46"/>
      <c r="AB54" s="46"/>
      <c r="AC54" s="46"/>
      <c r="AD54" s="46"/>
      <c r="AE54" s="46"/>
      <c r="AN54" s="55"/>
      <c r="AO54" s="55"/>
      <c r="AP54" s="190" t="s">
        <v>10</v>
      </c>
      <c r="AQ54" s="185"/>
      <c r="AR54" s="185"/>
      <c r="AS54" s="185"/>
      <c r="AT54" s="3"/>
      <c r="AU54" s="3"/>
      <c r="AV54" s="261" t="e">
        <f>IF(BZ40=1,AP38,IF(BZ40=1,AP38,IF(BZ45=1,AP43,IF(BZ50=1,AP48,IF(#REF!=1,#REF!,IF(#REF!=1,#REF!,""))))))</f>
        <v>#REF!</v>
      </c>
      <c r="AW54" s="261"/>
      <c r="AX54" s="261"/>
      <c r="AY54" s="261"/>
      <c r="AZ54" s="267"/>
      <c r="BA54" s="267"/>
      <c r="BB54" s="267"/>
      <c r="BD54" s="50" t="s">
        <v>12</v>
      </c>
      <c r="BE54" s="46"/>
      <c r="BG54" s="46"/>
      <c r="BH54" s="46"/>
      <c r="BI54" s="46"/>
      <c r="BK54" s="46"/>
      <c r="BL54" s="46"/>
      <c r="BM54" s="46"/>
      <c r="BN54" s="46"/>
      <c r="BO54" s="46"/>
      <c r="BP54" s="46"/>
      <c r="BQ54" s="46"/>
      <c r="BR54" s="46"/>
    </row>
    <row r="55" spans="3:82" s="45" customFormat="1" ht="15" customHeight="1" thickBot="1" x14ac:dyDescent="0.2">
      <c r="C55" s="184"/>
      <c r="D55" s="184"/>
      <c r="E55" s="184"/>
      <c r="F55" s="184"/>
      <c r="G55" s="40"/>
      <c r="H55" s="40"/>
      <c r="I55" s="263"/>
      <c r="J55" s="263"/>
      <c r="K55" s="263"/>
      <c r="L55" s="263"/>
      <c r="M55" s="263"/>
      <c r="N55" s="263"/>
      <c r="O55" s="263"/>
      <c r="Q55" s="46"/>
      <c r="R55" s="45" t="s">
        <v>26</v>
      </c>
      <c r="S55" s="46"/>
      <c r="T55" s="46"/>
      <c r="U55" s="47"/>
      <c r="V55" s="47"/>
      <c r="W55" s="47"/>
      <c r="Y55" s="47"/>
      <c r="Z55" s="47"/>
      <c r="AA55" s="46"/>
      <c r="AB55" s="46"/>
      <c r="AC55" s="46"/>
      <c r="AD55" s="46"/>
      <c r="AE55" s="46"/>
      <c r="AN55" s="55"/>
      <c r="AO55" s="55"/>
      <c r="AP55" s="184"/>
      <c r="AQ55" s="184"/>
      <c r="AR55" s="184"/>
      <c r="AS55" s="184"/>
      <c r="AT55" s="40"/>
      <c r="AU55" s="40"/>
      <c r="AV55" s="305"/>
      <c r="AW55" s="305"/>
      <c r="AX55" s="305"/>
      <c r="AY55" s="305"/>
      <c r="AZ55" s="263"/>
      <c r="BA55" s="263"/>
      <c r="BB55" s="263"/>
      <c r="BD55" s="46"/>
      <c r="BE55" s="45" t="s">
        <v>27</v>
      </c>
      <c r="BF55" s="46"/>
      <c r="BG55" s="46"/>
      <c r="BH55" s="47"/>
      <c r="BI55" s="47"/>
      <c r="BJ55" s="47"/>
      <c r="BL55" s="47"/>
      <c r="BM55" s="47"/>
      <c r="BN55" s="46"/>
      <c r="BO55" s="46"/>
      <c r="BP55" s="46"/>
      <c r="BQ55" s="46"/>
      <c r="BR55" s="46"/>
    </row>
    <row r="56" spans="3:82" s="45" customFormat="1" ht="15" customHeight="1" x14ac:dyDescent="0.15">
      <c r="C56" s="144" t="s">
        <v>11</v>
      </c>
      <c r="D56" s="193"/>
      <c r="E56" s="193"/>
      <c r="F56" s="193"/>
      <c r="G56" s="13"/>
      <c r="H56" s="13"/>
      <c r="I56" s="264" t="e">
        <f>IF(AM40=2,C38,IF(AM40=2,C38,IF(AM45=2,C43,IF(AM50=2,C48,IF(#REF!=2,#REF!,IF(#REF!=2,#REF!,""))))))</f>
        <v>#REF!</v>
      </c>
      <c r="J56" s="265"/>
      <c r="K56" s="265"/>
      <c r="L56" s="265"/>
      <c r="M56" s="265"/>
      <c r="N56" s="265"/>
      <c r="O56" s="265"/>
      <c r="Q56" s="46"/>
      <c r="R56" s="46"/>
      <c r="S56" s="46"/>
      <c r="T56" s="46"/>
      <c r="U56" s="47"/>
      <c r="V56" s="45" t="s">
        <v>13</v>
      </c>
      <c r="W56" s="47"/>
      <c r="Y56" s="47"/>
      <c r="Z56" s="47"/>
      <c r="AA56" s="46"/>
      <c r="AB56" s="46"/>
      <c r="AC56" s="45" t="s">
        <v>14</v>
      </c>
      <c r="AD56" s="46"/>
      <c r="AE56" s="46"/>
      <c r="AN56" s="55"/>
      <c r="AO56" s="55"/>
      <c r="AP56" s="144" t="s">
        <v>11</v>
      </c>
      <c r="AQ56" s="193"/>
      <c r="AR56" s="193"/>
      <c r="AS56" s="193"/>
      <c r="AT56" s="13"/>
      <c r="AU56" s="13"/>
      <c r="AV56" s="264" t="e">
        <f>IF(BZ40=2,AP38,IF(BZ40=2,AP38,IF(BZ45=2,AP43,IF(BZ50=2,AP48,IF(#REF!=2,#REF!,IF(#REF!=2,#REF!,""))))))</f>
        <v>#REF!</v>
      </c>
      <c r="AW56" s="264"/>
      <c r="AX56" s="264"/>
      <c r="AY56" s="264"/>
      <c r="AZ56" s="265"/>
      <c r="BA56" s="265"/>
      <c r="BB56" s="265"/>
      <c r="BD56" s="46"/>
      <c r="BE56" s="46"/>
      <c r="BF56" s="46"/>
      <c r="BG56" s="46"/>
      <c r="BH56" s="47"/>
      <c r="BI56" s="45" t="s">
        <v>13</v>
      </c>
      <c r="BJ56" s="47"/>
      <c r="BL56" s="47"/>
      <c r="BM56" s="47"/>
      <c r="BN56" s="46"/>
      <c r="BO56" s="46"/>
      <c r="BP56" s="45" t="s">
        <v>14</v>
      </c>
      <c r="BQ56" s="46"/>
      <c r="BR56" s="46"/>
    </row>
    <row r="57" spans="3:82" s="45" customFormat="1" ht="15" customHeight="1" thickBot="1" x14ac:dyDescent="0.2">
      <c r="C57" s="184"/>
      <c r="D57" s="184"/>
      <c r="E57" s="184"/>
      <c r="F57" s="184"/>
      <c r="G57" s="40"/>
      <c r="H57" s="40"/>
      <c r="I57" s="263"/>
      <c r="J57" s="263"/>
      <c r="K57" s="263"/>
      <c r="L57" s="263"/>
      <c r="M57" s="263"/>
      <c r="N57" s="263"/>
      <c r="O57" s="263"/>
      <c r="Q57" s="46"/>
      <c r="R57" s="46"/>
      <c r="S57" s="46"/>
      <c r="T57" s="51" t="str">
        <f>C38</f>
        <v>葛　生</v>
      </c>
      <c r="U57" s="12" t="s">
        <v>36</v>
      </c>
      <c r="V57" s="48" t="s">
        <v>37</v>
      </c>
      <c r="W57" s="12" t="s">
        <v>38</v>
      </c>
      <c r="X57" s="49" t="str">
        <f>C43</f>
        <v>坂　西</v>
      </c>
      <c r="Y57" s="50"/>
      <c r="Z57" s="50"/>
      <c r="AA57" s="50"/>
      <c r="AB57" s="50"/>
      <c r="AC57" s="49" t="s">
        <v>39</v>
      </c>
      <c r="AD57" s="50" t="str">
        <f>C48</f>
        <v>館林二</v>
      </c>
      <c r="AE57" s="50"/>
      <c r="AN57" s="55"/>
      <c r="AO57" s="55"/>
      <c r="AP57" s="184"/>
      <c r="AQ57" s="184"/>
      <c r="AR57" s="184"/>
      <c r="AS57" s="184"/>
      <c r="AT57" s="40"/>
      <c r="AU57" s="40"/>
      <c r="AV57" s="305"/>
      <c r="AW57" s="305"/>
      <c r="AX57" s="305"/>
      <c r="AY57" s="305"/>
      <c r="AZ57" s="263"/>
      <c r="BA57" s="263"/>
      <c r="BB57" s="263"/>
      <c r="BD57" s="46"/>
      <c r="BE57" s="46"/>
      <c r="BF57" s="46"/>
      <c r="BG57" s="51" t="str">
        <f>AP38</f>
        <v>城　東</v>
      </c>
      <c r="BH57" s="45" t="s">
        <v>36</v>
      </c>
      <c r="BI57" s="47" t="s">
        <v>37</v>
      </c>
      <c r="BJ57" s="45" t="s">
        <v>38</v>
      </c>
      <c r="BK57" s="49" t="str">
        <f>AP43</f>
        <v>足利二</v>
      </c>
      <c r="BL57" s="50"/>
      <c r="BM57" s="50"/>
      <c r="BN57" s="50"/>
      <c r="BO57" s="50"/>
      <c r="BP57" s="49" t="s">
        <v>39</v>
      </c>
      <c r="BQ57" s="50" t="str">
        <f>AP48</f>
        <v>南河二</v>
      </c>
      <c r="BR57" s="46"/>
    </row>
    <row r="58" spans="3:82" s="45" customFormat="1" ht="15" customHeight="1" x14ac:dyDescent="0.15">
      <c r="C58" s="144" t="s">
        <v>9</v>
      </c>
      <c r="D58" s="193"/>
      <c r="E58" s="193"/>
      <c r="F58" s="193"/>
      <c r="G58" s="13"/>
      <c r="H58" s="13"/>
      <c r="I58" s="264" t="e">
        <f>IF(AM40=3,C38,IF(AM40=3,C38,IF(AM45=3,C43,IF(AM50=3,C48,IF(#REF!=3,#REF!,IF(#REF!=3,#REF!,""))))))</f>
        <v>#REF!</v>
      </c>
      <c r="J58" s="265"/>
      <c r="K58" s="265"/>
      <c r="L58" s="265"/>
      <c r="M58" s="265"/>
      <c r="N58" s="265"/>
      <c r="O58" s="265"/>
      <c r="Q58" s="46"/>
      <c r="R58" s="46"/>
      <c r="S58" s="46"/>
      <c r="T58" s="51" t="str">
        <f>C43</f>
        <v>坂　西</v>
      </c>
      <c r="U58" s="12" t="s">
        <v>38</v>
      </c>
      <c r="V58" s="48" t="s">
        <v>37</v>
      </c>
      <c r="W58" s="12" t="s">
        <v>39</v>
      </c>
      <c r="X58" s="49" t="str">
        <f>C48</f>
        <v>館林二</v>
      </c>
      <c r="Y58" s="50"/>
      <c r="Z58" s="50"/>
      <c r="AA58" s="50"/>
      <c r="AB58" s="50"/>
      <c r="AC58" s="49" t="s">
        <v>36</v>
      </c>
      <c r="AD58" s="50" t="str">
        <f>C38</f>
        <v>葛　生</v>
      </c>
      <c r="AE58" s="50"/>
      <c r="AN58" s="55"/>
      <c r="AO58" s="55"/>
      <c r="AP58" s="144" t="s">
        <v>9</v>
      </c>
      <c r="AQ58" s="193"/>
      <c r="AR58" s="193"/>
      <c r="AS58" s="193"/>
      <c r="AT58" s="13"/>
      <c r="AU58" s="13"/>
      <c r="AV58" s="264" t="e">
        <f>IF(BZ40=3,AP38,IF(BZ40=3,AP38,IF(BZ45=3,AP43,IF(BZ50=3,AP48,IF(#REF!=3,#REF!,IF(#REF!=3,#REF!,""))))))</f>
        <v>#REF!</v>
      </c>
      <c r="AW58" s="264"/>
      <c r="AX58" s="264"/>
      <c r="AY58" s="264"/>
      <c r="AZ58" s="265"/>
      <c r="BA58" s="265"/>
      <c r="BB58" s="265"/>
      <c r="BD58" s="46"/>
      <c r="BE58" s="46"/>
      <c r="BF58" s="46"/>
      <c r="BG58" s="51" t="str">
        <f>AP43</f>
        <v>足利二</v>
      </c>
      <c r="BH58" s="45" t="s">
        <v>38</v>
      </c>
      <c r="BI58" s="47" t="s">
        <v>37</v>
      </c>
      <c r="BJ58" s="45" t="s">
        <v>39</v>
      </c>
      <c r="BK58" s="49" t="str">
        <f>AP48</f>
        <v>南河二</v>
      </c>
      <c r="BL58" s="50"/>
      <c r="BM58" s="50"/>
      <c r="BN58" s="50"/>
      <c r="BO58" s="50"/>
      <c r="BP58" s="49" t="s">
        <v>36</v>
      </c>
      <c r="BQ58" s="50" t="str">
        <f>AP38</f>
        <v>城　東</v>
      </c>
      <c r="BR58" s="46"/>
    </row>
    <row r="59" spans="3:82" s="45" customFormat="1" ht="15" customHeight="1" thickBot="1" x14ac:dyDescent="0.2">
      <c r="C59" s="184"/>
      <c r="D59" s="184"/>
      <c r="E59" s="184"/>
      <c r="F59" s="184"/>
      <c r="G59" s="40"/>
      <c r="H59" s="40"/>
      <c r="I59" s="263"/>
      <c r="J59" s="263"/>
      <c r="K59" s="263"/>
      <c r="L59" s="263"/>
      <c r="M59" s="263"/>
      <c r="N59" s="263"/>
      <c r="O59" s="263"/>
      <c r="Q59" s="46"/>
      <c r="R59" s="46"/>
      <c r="S59" s="46"/>
      <c r="T59" s="51" t="str">
        <f>C38</f>
        <v>葛　生</v>
      </c>
      <c r="U59" s="12" t="s">
        <v>36</v>
      </c>
      <c r="V59" s="9" t="s">
        <v>37</v>
      </c>
      <c r="W59" s="12" t="s">
        <v>39</v>
      </c>
      <c r="X59" s="49" t="str">
        <f>C48</f>
        <v>館林二</v>
      </c>
      <c r="Y59" s="50"/>
      <c r="Z59" s="50"/>
      <c r="AA59" s="50"/>
      <c r="AB59" s="50"/>
      <c r="AC59" s="49" t="s">
        <v>38</v>
      </c>
      <c r="AD59" s="50" t="str">
        <f>C43</f>
        <v>坂　西</v>
      </c>
      <c r="AE59" s="50"/>
      <c r="AN59" s="55"/>
      <c r="AO59" s="55"/>
      <c r="AP59" s="184"/>
      <c r="AQ59" s="184"/>
      <c r="AR59" s="184"/>
      <c r="AS59" s="184"/>
      <c r="AT59" s="40"/>
      <c r="AU59" s="40"/>
      <c r="AV59" s="305"/>
      <c r="AW59" s="305"/>
      <c r="AX59" s="305"/>
      <c r="AY59" s="305"/>
      <c r="AZ59" s="263"/>
      <c r="BA59" s="263"/>
      <c r="BB59" s="263"/>
      <c r="BD59" s="46"/>
      <c r="BE59" s="46"/>
      <c r="BF59" s="46"/>
      <c r="BG59" s="51" t="str">
        <f>AP38</f>
        <v>城　東</v>
      </c>
      <c r="BH59" s="45" t="s">
        <v>36</v>
      </c>
      <c r="BI59" s="46" t="s">
        <v>37</v>
      </c>
      <c r="BJ59" s="45" t="s">
        <v>39</v>
      </c>
      <c r="BK59" s="49" t="str">
        <f>AP48</f>
        <v>南河二</v>
      </c>
      <c r="BL59" s="50"/>
      <c r="BM59" s="50"/>
      <c r="BN59" s="50"/>
      <c r="BO59" s="50"/>
      <c r="BP59" s="49" t="s">
        <v>38</v>
      </c>
      <c r="BQ59" s="50" t="str">
        <f>AP43</f>
        <v>足利二</v>
      </c>
      <c r="BR59" s="46"/>
    </row>
    <row r="60" spans="3:82" s="45" customFormat="1" ht="15" customHeight="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Q60" s="46"/>
      <c r="R60" s="46"/>
      <c r="S60" s="46"/>
      <c r="T60" s="51"/>
      <c r="U60" s="12"/>
      <c r="V60" s="9"/>
      <c r="W60" s="12"/>
      <c r="X60" s="49"/>
      <c r="Y60" s="50"/>
      <c r="Z60" s="50"/>
      <c r="AA60" s="50"/>
      <c r="AB60" s="50"/>
      <c r="AC60" s="49"/>
      <c r="AD60" s="50"/>
      <c r="AE60" s="50"/>
      <c r="AN60" s="55"/>
      <c r="AO60" s="55"/>
      <c r="AP60" s="16"/>
      <c r="AQ60" s="16"/>
      <c r="AR60" s="16"/>
      <c r="AS60" s="16"/>
      <c r="AT60" s="16"/>
      <c r="AU60" s="16"/>
      <c r="AV60" s="3"/>
      <c r="AW60" s="3"/>
      <c r="AX60" s="3"/>
      <c r="AY60" s="3"/>
      <c r="AZ60" s="16"/>
      <c r="BA60" s="16"/>
      <c r="BB60" s="16"/>
      <c r="BD60" s="46"/>
      <c r="BE60" s="46"/>
      <c r="BF60" s="46"/>
      <c r="BG60" s="51"/>
      <c r="BI60" s="46"/>
      <c r="BK60" s="49"/>
      <c r="BL60" s="50"/>
      <c r="BM60" s="50"/>
      <c r="BN60" s="50"/>
      <c r="BO60" s="50"/>
      <c r="BP60" s="49"/>
      <c r="BQ60" s="50"/>
      <c r="BR60" s="46"/>
    </row>
    <row r="61" spans="3:82" s="45" customFormat="1" ht="15" customHeight="1" thickBot="1" x14ac:dyDescent="0.2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7"/>
      <c r="Q61" s="21"/>
      <c r="R61" s="21"/>
      <c r="S61" s="21"/>
      <c r="T61" s="9"/>
      <c r="U61" s="21"/>
      <c r="V61" s="7"/>
      <c r="W61" s="21"/>
      <c r="X61" s="10"/>
      <c r="Y61" s="21"/>
      <c r="Z61" s="21"/>
      <c r="AA61" s="21"/>
      <c r="AB61" s="21"/>
      <c r="AC61" s="21"/>
      <c r="AD61" s="8"/>
      <c r="AE61" s="8"/>
      <c r="AF61" s="17"/>
      <c r="AG61" s="17"/>
      <c r="AH61" s="17"/>
      <c r="AI61" s="17"/>
      <c r="AJ61" s="17"/>
      <c r="AK61" s="17"/>
      <c r="AL61" s="17"/>
      <c r="AM61" s="17"/>
      <c r="AN61" s="54"/>
      <c r="AO61" s="54"/>
      <c r="AP61" s="22"/>
      <c r="AQ61" s="23"/>
      <c r="AR61" s="23"/>
      <c r="AS61" s="23"/>
      <c r="AT61" s="23"/>
      <c r="AU61" s="23"/>
      <c r="AV61" s="3"/>
      <c r="AW61" s="3"/>
      <c r="AX61" s="3"/>
      <c r="AY61" s="3"/>
      <c r="AZ61" s="4"/>
      <c r="BA61" s="4"/>
      <c r="BB61" s="4"/>
      <c r="BC61" s="17"/>
      <c r="BD61" s="21"/>
      <c r="BE61" s="21"/>
      <c r="BF61" s="21"/>
      <c r="BG61" s="9"/>
      <c r="BH61" s="21"/>
      <c r="BI61" s="7"/>
      <c r="BJ61" s="21"/>
      <c r="BK61" s="10"/>
      <c r="BL61" s="21"/>
      <c r="BM61" s="21"/>
      <c r="BN61" s="21"/>
      <c r="BO61" s="21"/>
      <c r="BP61" s="21"/>
      <c r="BQ61" s="8"/>
      <c r="BR61" s="8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"/>
    </row>
    <row r="62" spans="3:82" s="60" customFormat="1" ht="15" customHeight="1" x14ac:dyDescent="0.15">
      <c r="C62" s="229" t="s">
        <v>91</v>
      </c>
      <c r="D62" s="230"/>
      <c r="E62" s="230"/>
      <c r="F62" s="230"/>
      <c r="G62" s="230"/>
      <c r="H62" s="231"/>
      <c r="I62" s="157" t="str">
        <f>IF(C67="","",C67)</f>
        <v>佐野北</v>
      </c>
      <c r="J62" s="158"/>
      <c r="K62" s="158"/>
      <c r="L62" s="158"/>
      <c r="M62" s="158"/>
      <c r="N62" s="166"/>
      <c r="O62" s="157" t="str">
        <f>IF(C72="","",C72)</f>
        <v>足利北</v>
      </c>
      <c r="P62" s="158"/>
      <c r="Q62" s="158"/>
      <c r="R62" s="158"/>
      <c r="S62" s="158"/>
      <c r="T62" s="166"/>
      <c r="U62" s="157" t="str">
        <f>IF(C77="","",C77)</f>
        <v>明　和</v>
      </c>
      <c r="V62" s="283"/>
      <c r="W62" s="283"/>
      <c r="X62" s="283"/>
      <c r="Y62" s="283"/>
      <c r="Z62" s="284"/>
      <c r="AA62" s="151" t="s">
        <v>1</v>
      </c>
      <c r="AB62" s="154" t="s">
        <v>2</v>
      </c>
      <c r="AC62" s="154" t="s">
        <v>3</v>
      </c>
      <c r="AD62" s="154" t="s">
        <v>4</v>
      </c>
      <c r="AE62" s="169" t="s">
        <v>5</v>
      </c>
      <c r="AF62" s="170"/>
      <c r="AG62" s="169" t="s">
        <v>6</v>
      </c>
      <c r="AH62" s="170"/>
      <c r="AI62" s="169" t="s">
        <v>7</v>
      </c>
      <c r="AJ62" s="170"/>
      <c r="AK62" s="169" t="s">
        <v>25</v>
      </c>
      <c r="AL62" s="170"/>
      <c r="AM62" s="176" t="s">
        <v>8</v>
      </c>
      <c r="AN62" s="59"/>
      <c r="AO62" s="59"/>
      <c r="AP62" s="229" t="s">
        <v>92</v>
      </c>
      <c r="AQ62" s="230"/>
      <c r="AR62" s="230"/>
      <c r="AS62" s="230"/>
      <c r="AT62" s="230"/>
      <c r="AU62" s="231"/>
      <c r="AV62" s="157" t="str">
        <f>IF(AP67="","",AP67)</f>
        <v>赤　見</v>
      </c>
      <c r="AW62" s="158"/>
      <c r="AX62" s="158"/>
      <c r="AY62" s="158"/>
      <c r="AZ62" s="158"/>
      <c r="BA62" s="166"/>
      <c r="BB62" s="157" t="str">
        <f>IF(AP72="","",AP72)</f>
        <v>佐野西</v>
      </c>
      <c r="BC62" s="158"/>
      <c r="BD62" s="158"/>
      <c r="BE62" s="158"/>
      <c r="BF62" s="158"/>
      <c r="BG62" s="166"/>
      <c r="BH62" s="157" t="str">
        <f>IF(AP77="","",AP77)</f>
        <v>栃木南</v>
      </c>
      <c r="BI62" s="158"/>
      <c r="BJ62" s="158"/>
      <c r="BK62" s="158"/>
      <c r="BL62" s="158"/>
      <c r="BM62" s="159"/>
      <c r="BN62" s="151" t="s">
        <v>1</v>
      </c>
      <c r="BO62" s="154" t="s">
        <v>2</v>
      </c>
      <c r="BP62" s="154" t="s">
        <v>3</v>
      </c>
      <c r="BQ62" s="154" t="s">
        <v>4</v>
      </c>
      <c r="BR62" s="169" t="s">
        <v>5</v>
      </c>
      <c r="BS62" s="170"/>
      <c r="BT62" s="169" t="s">
        <v>6</v>
      </c>
      <c r="BU62" s="170"/>
      <c r="BV62" s="169" t="s">
        <v>7</v>
      </c>
      <c r="BW62" s="170"/>
      <c r="BX62" s="169" t="s">
        <v>25</v>
      </c>
      <c r="BY62" s="170"/>
      <c r="BZ62" s="176" t="s">
        <v>8</v>
      </c>
    </row>
    <row r="63" spans="3:82" s="60" customFormat="1" ht="15" customHeight="1" x14ac:dyDescent="0.15">
      <c r="C63" s="232"/>
      <c r="D63" s="233"/>
      <c r="E63" s="233"/>
      <c r="F63" s="233"/>
      <c r="G63" s="233"/>
      <c r="H63" s="234"/>
      <c r="I63" s="160"/>
      <c r="J63" s="161"/>
      <c r="K63" s="161"/>
      <c r="L63" s="161"/>
      <c r="M63" s="161"/>
      <c r="N63" s="167"/>
      <c r="O63" s="160"/>
      <c r="P63" s="161"/>
      <c r="Q63" s="161"/>
      <c r="R63" s="161"/>
      <c r="S63" s="161"/>
      <c r="T63" s="167"/>
      <c r="U63" s="285"/>
      <c r="V63" s="286"/>
      <c r="W63" s="286"/>
      <c r="X63" s="286"/>
      <c r="Y63" s="286"/>
      <c r="Z63" s="287"/>
      <c r="AA63" s="268"/>
      <c r="AB63" s="270"/>
      <c r="AC63" s="270"/>
      <c r="AD63" s="270"/>
      <c r="AE63" s="171"/>
      <c r="AF63" s="172"/>
      <c r="AG63" s="171"/>
      <c r="AH63" s="172"/>
      <c r="AI63" s="171"/>
      <c r="AJ63" s="172"/>
      <c r="AK63" s="171"/>
      <c r="AL63" s="172"/>
      <c r="AM63" s="188"/>
      <c r="AN63" s="59"/>
      <c r="AO63" s="59"/>
      <c r="AP63" s="232"/>
      <c r="AQ63" s="233"/>
      <c r="AR63" s="233"/>
      <c r="AS63" s="233"/>
      <c r="AT63" s="233"/>
      <c r="AU63" s="234"/>
      <c r="AV63" s="160"/>
      <c r="AW63" s="161"/>
      <c r="AX63" s="161"/>
      <c r="AY63" s="161"/>
      <c r="AZ63" s="161"/>
      <c r="BA63" s="167"/>
      <c r="BB63" s="160"/>
      <c r="BC63" s="161"/>
      <c r="BD63" s="161"/>
      <c r="BE63" s="161"/>
      <c r="BF63" s="161"/>
      <c r="BG63" s="167"/>
      <c r="BH63" s="160"/>
      <c r="BI63" s="161"/>
      <c r="BJ63" s="161"/>
      <c r="BK63" s="161"/>
      <c r="BL63" s="161"/>
      <c r="BM63" s="162"/>
      <c r="BN63" s="152"/>
      <c r="BO63" s="155"/>
      <c r="BP63" s="155"/>
      <c r="BQ63" s="155"/>
      <c r="BR63" s="171"/>
      <c r="BS63" s="172"/>
      <c r="BT63" s="171"/>
      <c r="BU63" s="172"/>
      <c r="BV63" s="171"/>
      <c r="BW63" s="172"/>
      <c r="BX63" s="171"/>
      <c r="BY63" s="172"/>
      <c r="BZ63" s="177"/>
    </row>
    <row r="64" spans="3:82" s="60" customFormat="1" ht="15" customHeight="1" x14ac:dyDescent="0.15">
      <c r="C64" s="232"/>
      <c r="D64" s="233"/>
      <c r="E64" s="233"/>
      <c r="F64" s="233"/>
      <c r="G64" s="233"/>
      <c r="H64" s="234"/>
      <c r="I64" s="160"/>
      <c r="J64" s="161"/>
      <c r="K64" s="161"/>
      <c r="L64" s="161"/>
      <c r="M64" s="161"/>
      <c r="N64" s="167"/>
      <c r="O64" s="160"/>
      <c r="P64" s="161"/>
      <c r="Q64" s="161"/>
      <c r="R64" s="161"/>
      <c r="S64" s="161"/>
      <c r="T64" s="167"/>
      <c r="U64" s="285"/>
      <c r="V64" s="286"/>
      <c r="W64" s="286"/>
      <c r="X64" s="286"/>
      <c r="Y64" s="286"/>
      <c r="Z64" s="287"/>
      <c r="AA64" s="268"/>
      <c r="AB64" s="270"/>
      <c r="AC64" s="270"/>
      <c r="AD64" s="270"/>
      <c r="AE64" s="171"/>
      <c r="AF64" s="172"/>
      <c r="AG64" s="171"/>
      <c r="AH64" s="172"/>
      <c r="AI64" s="171"/>
      <c r="AJ64" s="172"/>
      <c r="AK64" s="171"/>
      <c r="AL64" s="172"/>
      <c r="AM64" s="188"/>
      <c r="AN64" s="59"/>
      <c r="AO64" s="59"/>
      <c r="AP64" s="232"/>
      <c r="AQ64" s="233"/>
      <c r="AR64" s="233"/>
      <c r="AS64" s="233"/>
      <c r="AT64" s="233"/>
      <c r="AU64" s="234"/>
      <c r="AV64" s="160"/>
      <c r="AW64" s="161"/>
      <c r="AX64" s="161"/>
      <c r="AY64" s="161"/>
      <c r="AZ64" s="161"/>
      <c r="BA64" s="167"/>
      <c r="BB64" s="160"/>
      <c r="BC64" s="161"/>
      <c r="BD64" s="161"/>
      <c r="BE64" s="161"/>
      <c r="BF64" s="161"/>
      <c r="BG64" s="167"/>
      <c r="BH64" s="160"/>
      <c r="BI64" s="161"/>
      <c r="BJ64" s="161"/>
      <c r="BK64" s="161"/>
      <c r="BL64" s="161"/>
      <c r="BM64" s="162"/>
      <c r="BN64" s="152"/>
      <c r="BO64" s="155"/>
      <c r="BP64" s="155"/>
      <c r="BQ64" s="155"/>
      <c r="BR64" s="171"/>
      <c r="BS64" s="172"/>
      <c r="BT64" s="171"/>
      <c r="BU64" s="172"/>
      <c r="BV64" s="171"/>
      <c r="BW64" s="172"/>
      <c r="BX64" s="171"/>
      <c r="BY64" s="172"/>
      <c r="BZ64" s="177"/>
    </row>
    <row r="65" spans="3:81" s="60" customFormat="1" ht="15" customHeight="1" x14ac:dyDescent="0.15">
      <c r="C65" s="232"/>
      <c r="D65" s="233"/>
      <c r="E65" s="233"/>
      <c r="F65" s="233"/>
      <c r="G65" s="233"/>
      <c r="H65" s="234"/>
      <c r="I65" s="160"/>
      <c r="J65" s="161"/>
      <c r="K65" s="161"/>
      <c r="L65" s="161"/>
      <c r="M65" s="161"/>
      <c r="N65" s="167"/>
      <c r="O65" s="160"/>
      <c r="P65" s="161"/>
      <c r="Q65" s="161"/>
      <c r="R65" s="161"/>
      <c r="S65" s="161"/>
      <c r="T65" s="167"/>
      <c r="U65" s="285"/>
      <c r="V65" s="286"/>
      <c r="W65" s="286"/>
      <c r="X65" s="286"/>
      <c r="Y65" s="286"/>
      <c r="Z65" s="287"/>
      <c r="AA65" s="268"/>
      <c r="AB65" s="270"/>
      <c r="AC65" s="270"/>
      <c r="AD65" s="270"/>
      <c r="AE65" s="171"/>
      <c r="AF65" s="172"/>
      <c r="AG65" s="171"/>
      <c r="AH65" s="172"/>
      <c r="AI65" s="171"/>
      <c r="AJ65" s="172"/>
      <c r="AK65" s="171"/>
      <c r="AL65" s="172"/>
      <c r="AM65" s="188"/>
      <c r="AN65" s="59"/>
      <c r="AO65" s="59"/>
      <c r="AP65" s="232"/>
      <c r="AQ65" s="233"/>
      <c r="AR65" s="233"/>
      <c r="AS65" s="233"/>
      <c r="AT65" s="233"/>
      <c r="AU65" s="234"/>
      <c r="AV65" s="160"/>
      <c r="AW65" s="161"/>
      <c r="AX65" s="161"/>
      <c r="AY65" s="161"/>
      <c r="AZ65" s="161"/>
      <c r="BA65" s="167"/>
      <c r="BB65" s="160"/>
      <c r="BC65" s="161"/>
      <c r="BD65" s="161"/>
      <c r="BE65" s="161"/>
      <c r="BF65" s="161"/>
      <c r="BG65" s="167"/>
      <c r="BH65" s="160"/>
      <c r="BI65" s="161"/>
      <c r="BJ65" s="161"/>
      <c r="BK65" s="161"/>
      <c r="BL65" s="161"/>
      <c r="BM65" s="162"/>
      <c r="BN65" s="152"/>
      <c r="BO65" s="155"/>
      <c r="BP65" s="155"/>
      <c r="BQ65" s="155"/>
      <c r="BR65" s="171"/>
      <c r="BS65" s="172"/>
      <c r="BT65" s="171"/>
      <c r="BU65" s="172"/>
      <c r="BV65" s="171"/>
      <c r="BW65" s="172"/>
      <c r="BX65" s="171"/>
      <c r="BY65" s="172"/>
      <c r="BZ65" s="177"/>
    </row>
    <row r="66" spans="3:81" s="60" customFormat="1" ht="15" customHeight="1" x14ac:dyDescent="0.15">
      <c r="C66" s="235"/>
      <c r="D66" s="236"/>
      <c r="E66" s="236"/>
      <c r="F66" s="236"/>
      <c r="G66" s="236"/>
      <c r="H66" s="237"/>
      <c r="I66" s="163"/>
      <c r="J66" s="164"/>
      <c r="K66" s="164"/>
      <c r="L66" s="164"/>
      <c r="M66" s="164"/>
      <c r="N66" s="168"/>
      <c r="O66" s="163"/>
      <c r="P66" s="164"/>
      <c r="Q66" s="164"/>
      <c r="R66" s="164"/>
      <c r="S66" s="164"/>
      <c r="T66" s="168"/>
      <c r="U66" s="288"/>
      <c r="V66" s="289"/>
      <c r="W66" s="289"/>
      <c r="X66" s="289"/>
      <c r="Y66" s="289"/>
      <c r="Z66" s="290"/>
      <c r="AA66" s="269"/>
      <c r="AB66" s="271"/>
      <c r="AC66" s="271"/>
      <c r="AD66" s="271"/>
      <c r="AE66" s="173"/>
      <c r="AF66" s="174"/>
      <c r="AG66" s="173"/>
      <c r="AH66" s="174"/>
      <c r="AI66" s="173"/>
      <c r="AJ66" s="174"/>
      <c r="AK66" s="173"/>
      <c r="AL66" s="174"/>
      <c r="AM66" s="189"/>
      <c r="AN66" s="59"/>
      <c r="AO66" s="59"/>
      <c r="AP66" s="235"/>
      <c r="AQ66" s="236"/>
      <c r="AR66" s="236"/>
      <c r="AS66" s="236"/>
      <c r="AT66" s="236"/>
      <c r="AU66" s="237"/>
      <c r="AV66" s="163"/>
      <c r="AW66" s="164"/>
      <c r="AX66" s="164"/>
      <c r="AY66" s="164"/>
      <c r="AZ66" s="164"/>
      <c r="BA66" s="168"/>
      <c r="BB66" s="163"/>
      <c r="BC66" s="164"/>
      <c r="BD66" s="164"/>
      <c r="BE66" s="164"/>
      <c r="BF66" s="164"/>
      <c r="BG66" s="168"/>
      <c r="BH66" s="163"/>
      <c r="BI66" s="164"/>
      <c r="BJ66" s="164"/>
      <c r="BK66" s="164"/>
      <c r="BL66" s="164"/>
      <c r="BM66" s="165"/>
      <c r="BN66" s="153"/>
      <c r="BO66" s="156"/>
      <c r="BP66" s="156"/>
      <c r="BQ66" s="156"/>
      <c r="BR66" s="173"/>
      <c r="BS66" s="174"/>
      <c r="BT66" s="173"/>
      <c r="BU66" s="174"/>
      <c r="BV66" s="173"/>
      <c r="BW66" s="174"/>
      <c r="BX66" s="173"/>
      <c r="BY66" s="174"/>
      <c r="BZ66" s="178"/>
    </row>
    <row r="67" spans="3:81" s="45" customFormat="1" ht="15" customHeight="1" x14ac:dyDescent="0.15">
      <c r="C67" s="179" t="s">
        <v>106</v>
      </c>
      <c r="D67" s="180"/>
      <c r="E67" s="180"/>
      <c r="F67" s="180"/>
      <c r="G67" s="180"/>
      <c r="H67" s="139"/>
      <c r="I67" s="199"/>
      <c r="J67" s="200"/>
      <c r="K67" s="200"/>
      <c r="L67" s="200"/>
      <c r="M67" s="200"/>
      <c r="N67" s="201"/>
      <c r="O67" s="24"/>
      <c r="P67" s="24"/>
      <c r="Q67" s="24"/>
      <c r="R67" s="24"/>
      <c r="S67" s="24"/>
      <c r="T67" s="24"/>
      <c r="U67" s="25"/>
      <c r="V67" s="24"/>
      <c r="W67" s="24"/>
      <c r="X67" s="24"/>
      <c r="Y67" s="24"/>
      <c r="Z67" s="26"/>
      <c r="AA67" s="27"/>
      <c r="AB67" s="28"/>
      <c r="AC67" s="28"/>
      <c r="AD67" s="28"/>
      <c r="AE67" s="138" t="str">
        <f>IF(ISERROR(AC69/AD69),"",AC69/AD69)</f>
        <v/>
      </c>
      <c r="AF67" s="139"/>
      <c r="AG67" s="175" t="str">
        <f>IF(Q68="","",SUM(Q68:Q70)+SUM(W68:W70))</f>
        <v/>
      </c>
      <c r="AH67" s="139"/>
      <c r="AI67" s="175" t="str">
        <f>IF(S68="","",SUM(S68:S70)+SUM(Y68:Y70))</f>
        <v/>
      </c>
      <c r="AJ67" s="139"/>
      <c r="AK67" s="138" t="str">
        <f>IF(ISERROR(AG67/AI67),"",AG67/AI67)</f>
        <v/>
      </c>
      <c r="AL67" s="139"/>
      <c r="AM67" s="26"/>
      <c r="AN67" s="55"/>
      <c r="AO67" s="55"/>
      <c r="AP67" s="179" t="s">
        <v>109</v>
      </c>
      <c r="AQ67" s="180"/>
      <c r="AR67" s="180"/>
      <c r="AS67" s="180"/>
      <c r="AT67" s="180"/>
      <c r="AU67" s="139"/>
      <c r="AV67" s="199"/>
      <c r="AW67" s="200"/>
      <c r="AX67" s="200"/>
      <c r="AY67" s="200"/>
      <c r="AZ67" s="200"/>
      <c r="BA67" s="201"/>
      <c r="BB67" s="24"/>
      <c r="BC67" s="24"/>
      <c r="BD67" s="24"/>
      <c r="BE67" s="24"/>
      <c r="BF67" s="24"/>
      <c r="BG67" s="24"/>
      <c r="BH67" s="25"/>
      <c r="BI67" s="24"/>
      <c r="BJ67" s="24"/>
      <c r="BK67" s="24"/>
      <c r="BL67" s="24"/>
      <c r="BM67" s="26"/>
      <c r="BN67" s="27"/>
      <c r="BO67" s="28"/>
      <c r="BP67" s="28"/>
      <c r="BQ67" s="28"/>
      <c r="BR67" s="138" t="str">
        <f>IF(ISERROR(BP69/BQ69),"",BP69/BQ69)</f>
        <v/>
      </c>
      <c r="BS67" s="139"/>
      <c r="BT67" s="175" t="str">
        <f>IF(BD68="","",SUM(BD68:BD70)+SUM(BJ68:BJ70))</f>
        <v/>
      </c>
      <c r="BU67" s="139"/>
      <c r="BV67" s="175" t="str">
        <f>IF(BF68="","",SUM(BF68:BF70)+SUM(BL68:BL70))</f>
        <v/>
      </c>
      <c r="BW67" s="139"/>
      <c r="BX67" s="138" t="str">
        <f>IF(ISERROR(BT67/BV67),"",BT67/BV67)</f>
        <v/>
      </c>
      <c r="BY67" s="139"/>
      <c r="BZ67" s="26"/>
    </row>
    <row r="68" spans="3:81" s="45" customFormat="1" ht="15" customHeight="1" x14ac:dyDescent="0.15">
      <c r="C68" s="181"/>
      <c r="D68" s="185"/>
      <c r="E68" s="185"/>
      <c r="F68" s="185"/>
      <c r="G68" s="185"/>
      <c r="H68" s="141"/>
      <c r="I68" s="202"/>
      <c r="J68" s="203"/>
      <c r="K68" s="203"/>
      <c r="L68" s="203"/>
      <c r="M68" s="203"/>
      <c r="N68" s="204"/>
      <c r="O68" s="25"/>
      <c r="P68" s="24"/>
      <c r="Q68" s="24"/>
      <c r="R68" s="24" t="s">
        <v>0</v>
      </c>
      <c r="S68" s="24"/>
      <c r="T68" s="24"/>
      <c r="U68" s="25"/>
      <c r="V68" s="24"/>
      <c r="W68" s="24"/>
      <c r="X68" s="24" t="s">
        <v>0</v>
      </c>
      <c r="Y68" s="24"/>
      <c r="Z68" s="26"/>
      <c r="AA68" s="28"/>
      <c r="AB68" s="28"/>
      <c r="AC68" s="28"/>
      <c r="AD68" s="28"/>
      <c r="AE68" s="140"/>
      <c r="AF68" s="141"/>
      <c r="AG68" s="140"/>
      <c r="AH68" s="141"/>
      <c r="AI68" s="140"/>
      <c r="AJ68" s="141"/>
      <c r="AK68" s="140"/>
      <c r="AL68" s="141"/>
      <c r="AM68" s="26"/>
      <c r="AN68" s="55"/>
      <c r="AO68" s="55"/>
      <c r="AP68" s="181"/>
      <c r="AQ68" s="185"/>
      <c r="AR68" s="185"/>
      <c r="AS68" s="185"/>
      <c r="AT68" s="185"/>
      <c r="AU68" s="141"/>
      <c r="AV68" s="202"/>
      <c r="AW68" s="203"/>
      <c r="AX68" s="203"/>
      <c r="AY68" s="203"/>
      <c r="AZ68" s="203"/>
      <c r="BA68" s="204"/>
      <c r="BB68" s="25"/>
      <c r="BC68" s="24"/>
      <c r="BD68" s="24"/>
      <c r="BE68" s="24" t="s">
        <v>0</v>
      </c>
      <c r="BF68" s="24"/>
      <c r="BG68" s="24"/>
      <c r="BH68" s="25"/>
      <c r="BI68" s="24"/>
      <c r="BJ68" s="24"/>
      <c r="BK68" s="24" t="s">
        <v>0</v>
      </c>
      <c r="BL68" s="24"/>
      <c r="BM68" s="26"/>
      <c r="BN68" s="28"/>
      <c r="BO68" s="28"/>
      <c r="BP68" s="28"/>
      <c r="BQ68" s="28"/>
      <c r="BR68" s="140"/>
      <c r="BS68" s="141"/>
      <c r="BT68" s="140"/>
      <c r="BU68" s="141"/>
      <c r="BV68" s="140"/>
      <c r="BW68" s="141"/>
      <c r="BX68" s="140"/>
      <c r="BY68" s="141"/>
      <c r="BZ68" s="26"/>
    </row>
    <row r="69" spans="3:81" s="45" customFormat="1" ht="15" customHeight="1" x14ac:dyDescent="0.15">
      <c r="C69" s="181"/>
      <c r="D69" s="185"/>
      <c r="E69" s="185"/>
      <c r="F69" s="185"/>
      <c r="G69" s="185"/>
      <c r="H69" s="141"/>
      <c r="I69" s="202"/>
      <c r="J69" s="203"/>
      <c r="K69" s="203"/>
      <c r="L69" s="203"/>
      <c r="M69" s="203"/>
      <c r="N69" s="204"/>
      <c r="O69" s="29" t="str">
        <f>IF(P69="","",IF(P69=2,"○",IF(P69=1,"●",IF(P69=0,"●",""))))</f>
        <v/>
      </c>
      <c r="P69" s="30" t="str">
        <f>IF(Q68="","",IF(Q68&gt;S68,1,0)+IF(Q69&gt;S69,1,0)+IF(Q70&gt;S70,1,0))</f>
        <v/>
      </c>
      <c r="Q69" s="24"/>
      <c r="R69" s="24" t="s">
        <v>0</v>
      </c>
      <c r="S69" s="24"/>
      <c r="T69" s="30" t="str">
        <f>IF(S68="","",IF(S68&gt;Q68,1,0)+IF(S69&gt;Q69,1,0)+IF(S70&gt;Q70,1,0))</f>
        <v/>
      </c>
      <c r="U69" s="29" t="str">
        <f>IF(V69="","",IF(V69=2,"○",IF(V69=1,"●",IF(V69=0,"●",""))))</f>
        <v/>
      </c>
      <c r="V69" s="30" t="str">
        <f>IF(W68="","",IF(W68&gt;Y68,1,0)+IF(W69&gt;Y69,1,0)+IF(W70&gt;Y70,1,0))</f>
        <v/>
      </c>
      <c r="W69" s="24"/>
      <c r="X69" s="24" t="s">
        <v>0</v>
      </c>
      <c r="Y69" s="24"/>
      <c r="Z69" s="31" t="str">
        <f>IF(Y68="","",IF(Y68&gt;W68,1,0)+IF(Y69&gt;W69,1,0)+IF(Y70&gt;W70,1,0))</f>
        <v/>
      </c>
      <c r="AA69" s="32" t="str">
        <f>IF(P69="","",EXACT(O69,"○")+EXACT(U69,"○"))</f>
        <v/>
      </c>
      <c r="AB69" s="32" t="str">
        <f>IF(T69="","",EXACT(O69,"●")+EXACT(U69,"●"))</f>
        <v/>
      </c>
      <c r="AC69" s="32" t="str">
        <f>IF(ISERROR(IF(P69="","",P69+V69)),"",(IF(P69="","",P69+V69)))</f>
        <v/>
      </c>
      <c r="AD69" s="32" t="str">
        <f>IF(ISERROR(IF(T69="","",T69+Z69)),"",(IF(T69="","",T69+Z69)))</f>
        <v/>
      </c>
      <c r="AE69" s="140"/>
      <c r="AF69" s="141"/>
      <c r="AG69" s="140"/>
      <c r="AH69" s="141"/>
      <c r="AI69" s="140"/>
      <c r="AJ69" s="141"/>
      <c r="AK69" s="140"/>
      <c r="AL69" s="141"/>
      <c r="AM69" s="31" t="str">
        <f>IF(ISERROR(RANK(AO69,$AO$40:$AO$50)),"",(RANK(AO69,$AO$40:$AO$50)))</f>
        <v/>
      </c>
      <c r="AN69" s="55" t="e">
        <f>IF(OR(AA69=AA74,AA69=AA79),CHOOSE(RANK(AA69,AA69:AA79)+1,0,300,200,100)+AA69+AE67,CHOOSE(RANK(AA69,AA69:AA79)+1,0,300,200,100))</f>
        <v>#VALUE!</v>
      </c>
      <c r="AO69" s="55" t="e">
        <f>IF(OR(AN69=AN69,AN69=AN74,AN69=AN79),CHOOSE(RANK(AN69,AN69:AN79)+1,0,300,200,100)+AK67,CHOOSE(RANK(AN69,AN69:AN79)+1,0,,300,200,100))</f>
        <v>#VALUE!</v>
      </c>
      <c r="AP69" s="181"/>
      <c r="AQ69" s="185"/>
      <c r="AR69" s="185"/>
      <c r="AS69" s="185"/>
      <c r="AT69" s="185"/>
      <c r="AU69" s="141"/>
      <c r="AV69" s="202"/>
      <c r="AW69" s="203"/>
      <c r="AX69" s="203"/>
      <c r="AY69" s="203"/>
      <c r="AZ69" s="203"/>
      <c r="BA69" s="204"/>
      <c r="BB69" s="29" t="str">
        <f>IF(BC69="","",IF(BC69=2,"○",IF(BC69=1,"●",IF(BC69=0,"●",""))))</f>
        <v/>
      </c>
      <c r="BC69" s="30" t="str">
        <f>IF(BD68="","",IF(BD68&gt;BF68,1,0)+IF(BD69&gt;BF69,1,0)+IF(BD70&gt;BF70,1,0))</f>
        <v/>
      </c>
      <c r="BD69" s="24"/>
      <c r="BE69" s="24" t="s">
        <v>0</v>
      </c>
      <c r="BF69" s="24"/>
      <c r="BG69" s="30" t="str">
        <f>IF(BF68="","",IF(BF68&gt;BD68,1,0)+IF(BF69&gt;BD69,1,0)+IF(BF70&gt;BD70,1,0))</f>
        <v/>
      </c>
      <c r="BH69" s="29" t="str">
        <f>IF(BI69="","",IF(BI69=2,"○",IF(BI69=1,"●",IF(BI69=0,"●",""))))</f>
        <v/>
      </c>
      <c r="BI69" s="30" t="str">
        <f>IF(BJ68="","",IF(BJ68&gt;BL68,1,0)+IF(BJ69&gt;BL69,1,0)+IF(BJ70&gt;BL70,1,0))</f>
        <v/>
      </c>
      <c r="BJ69" s="24"/>
      <c r="BK69" s="24" t="s">
        <v>0</v>
      </c>
      <c r="BL69" s="24"/>
      <c r="BM69" s="31" t="str">
        <f>IF(BL68="","",IF(BL68&gt;BJ68,1,0)+IF(BL69&gt;BJ69,1,0)+IF(BL70&gt;BJ70,1,0))</f>
        <v/>
      </c>
      <c r="BN69" s="32" t="str">
        <f>IF(BC69="","",EXACT(BB69,"○")+EXACT(BH69,"○"))</f>
        <v/>
      </c>
      <c r="BO69" s="32" t="str">
        <f>IF(BG69="","",EXACT(BB69,"●")+EXACT(BH69,"●"))</f>
        <v/>
      </c>
      <c r="BP69" s="32" t="str">
        <f>IF(ISERROR(IF(BC69="","",BC69+BI69)),"",(IF(BC69="","",BC69+BI69)))</f>
        <v/>
      </c>
      <c r="BQ69" s="32" t="str">
        <f>IF(ISERROR(IF(BG69="","",BG69+BM69)),"",(IF(BG69="","",BG69+BM69)))</f>
        <v/>
      </c>
      <c r="BR69" s="140"/>
      <c r="BS69" s="141"/>
      <c r="BT69" s="140"/>
      <c r="BU69" s="141"/>
      <c r="BV69" s="140"/>
      <c r="BW69" s="141"/>
      <c r="BX69" s="140"/>
      <c r="BY69" s="141"/>
      <c r="BZ69" s="31" t="str">
        <f>IF(ISERROR(RANK(CB69,$AO$40:$AO$50)),"",(RANK(CB69,$AO$40:$AO$50)))</f>
        <v/>
      </c>
      <c r="CB69" s="45" t="e">
        <f>IF(OR(BN69=BN74,BN69=BN79),CHOOSE(RANK(BN69,BN69:BN79)+1,0,300,200,100)+BN69+BR67,CHOOSE(RANK(BN69,BN69:BN79)+1,0,300,200,100))</f>
        <v>#VALUE!</v>
      </c>
      <c r="CC69" s="45" t="e">
        <f>IF(OR(CB69=CB69,CB69=CB74,CB69=CB79),CHOOSE(RANK(CB69,CB69:CB79)+1,0,300,200,100)+BX67,CHOOSE(RANK(CB69,CB69:CB79)+1,0,,300,200,100))</f>
        <v>#VALUE!</v>
      </c>
    </row>
    <row r="70" spans="3:81" s="45" customFormat="1" ht="15" customHeight="1" x14ac:dyDescent="0.15">
      <c r="C70" s="181"/>
      <c r="D70" s="185"/>
      <c r="E70" s="185"/>
      <c r="F70" s="185"/>
      <c r="G70" s="185"/>
      <c r="H70" s="141"/>
      <c r="I70" s="202"/>
      <c r="J70" s="203"/>
      <c r="K70" s="203"/>
      <c r="L70" s="203"/>
      <c r="M70" s="203"/>
      <c r="N70" s="204"/>
      <c r="O70" s="25"/>
      <c r="P70" s="24"/>
      <c r="Q70" s="24"/>
      <c r="R70" s="24" t="s">
        <v>0</v>
      </c>
      <c r="S70" s="24"/>
      <c r="T70" s="24"/>
      <c r="U70" s="25"/>
      <c r="V70" s="24"/>
      <c r="W70" s="24"/>
      <c r="X70" s="24" t="s">
        <v>0</v>
      </c>
      <c r="Y70" s="24"/>
      <c r="Z70" s="26"/>
      <c r="AA70" s="28"/>
      <c r="AB70" s="28"/>
      <c r="AC70" s="28"/>
      <c r="AD70" s="28"/>
      <c r="AE70" s="140"/>
      <c r="AF70" s="141"/>
      <c r="AG70" s="140"/>
      <c r="AH70" s="141"/>
      <c r="AI70" s="140"/>
      <c r="AJ70" s="141"/>
      <c r="AK70" s="140"/>
      <c r="AL70" s="141"/>
      <c r="AM70" s="26"/>
      <c r="AN70" s="55"/>
      <c r="AO70" s="55"/>
      <c r="AP70" s="181"/>
      <c r="AQ70" s="185"/>
      <c r="AR70" s="185"/>
      <c r="AS70" s="185"/>
      <c r="AT70" s="185"/>
      <c r="AU70" s="141"/>
      <c r="AV70" s="202"/>
      <c r="AW70" s="203"/>
      <c r="AX70" s="203"/>
      <c r="AY70" s="203"/>
      <c r="AZ70" s="203"/>
      <c r="BA70" s="204"/>
      <c r="BB70" s="25"/>
      <c r="BC70" s="24"/>
      <c r="BD70" s="24"/>
      <c r="BE70" s="24" t="s">
        <v>0</v>
      </c>
      <c r="BF70" s="24"/>
      <c r="BG70" s="24"/>
      <c r="BH70" s="25"/>
      <c r="BI70" s="24"/>
      <c r="BJ70" s="24"/>
      <c r="BK70" s="24" t="s">
        <v>0</v>
      </c>
      <c r="BL70" s="24"/>
      <c r="BM70" s="26"/>
      <c r="BN70" s="28"/>
      <c r="BO70" s="28"/>
      <c r="BP70" s="28"/>
      <c r="BQ70" s="28"/>
      <c r="BR70" s="140"/>
      <c r="BS70" s="141"/>
      <c r="BT70" s="140"/>
      <c r="BU70" s="141"/>
      <c r="BV70" s="140"/>
      <c r="BW70" s="141"/>
      <c r="BX70" s="140"/>
      <c r="BY70" s="141"/>
      <c r="BZ70" s="26"/>
    </row>
    <row r="71" spans="3:81" s="45" customFormat="1" ht="15" customHeight="1" x14ac:dyDescent="0.15">
      <c r="C71" s="186"/>
      <c r="D71" s="187"/>
      <c r="E71" s="187"/>
      <c r="F71" s="187"/>
      <c r="G71" s="187"/>
      <c r="H71" s="143"/>
      <c r="I71" s="205"/>
      <c r="J71" s="206"/>
      <c r="K71" s="206"/>
      <c r="L71" s="206"/>
      <c r="M71" s="206"/>
      <c r="N71" s="207"/>
      <c r="O71" s="33"/>
      <c r="P71" s="34"/>
      <c r="Q71" s="34"/>
      <c r="R71" s="34"/>
      <c r="S71" s="34"/>
      <c r="T71" s="34"/>
      <c r="U71" s="33"/>
      <c r="V71" s="34"/>
      <c r="W71" s="34"/>
      <c r="X71" s="34"/>
      <c r="Y71" s="34"/>
      <c r="Z71" s="35"/>
      <c r="AA71" s="36"/>
      <c r="AB71" s="36"/>
      <c r="AC71" s="36"/>
      <c r="AD71" s="36"/>
      <c r="AE71" s="142"/>
      <c r="AF71" s="143"/>
      <c r="AG71" s="142"/>
      <c r="AH71" s="143"/>
      <c r="AI71" s="142"/>
      <c r="AJ71" s="143"/>
      <c r="AK71" s="142"/>
      <c r="AL71" s="143"/>
      <c r="AM71" s="35"/>
      <c r="AN71" s="55"/>
      <c r="AO71" s="55"/>
      <c r="AP71" s="186"/>
      <c r="AQ71" s="187"/>
      <c r="AR71" s="187"/>
      <c r="AS71" s="187"/>
      <c r="AT71" s="187"/>
      <c r="AU71" s="143"/>
      <c r="AV71" s="205"/>
      <c r="AW71" s="206"/>
      <c r="AX71" s="206"/>
      <c r="AY71" s="206"/>
      <c r="AZ71" s="206"/>
      <c r="BA71" s="207"/>
      <c r="BB71" s="33"/>
      <c r="BC71" s="34"/>
      <c r="BD71" s="34"/>
      <c r="BE71" s="34"/>
      <c r="BF71" s="34"/>
      <c r="BG71" s="34"/>
      <c r="BH71" s="33"/>
      <c r="BI71" s="34"/>
      <c r="BJ71" s="34"/>
      <c r="BK71" s="34"/>
      <c r="BL71" s="34"/>
      <c r="BM71" s="35"/>
      <c r="BN71" s="36"/>
      <c r="BO71" s="36"/>
      <c r="BP71" s="36"/>
      <c r="BQ71" s="36"/>
      <c r="BR71" s="142"/>
      <c r="BS71" s="143"/>
      <c r="BT71" s="142"/>
      <c r="BU71" s="143"/>
      <c r="BV71" s="142"/>
      <c r="BW71" s="143"/>
      <c r="BX71" s="142"/>
      <c r="BY71" s="143"/>
      <c r="BZ71" s="35"/>
    </row>
    <row r="72" spans="3:81" s="45" customFormat="1" ht="15" customHeight="1" x14ac:dyDescent="0.15">
      <c r="C72" s="179" t="s">
        <v>107</v>
      </c>
      <c r="D72" s="180"/>
      <c r="E72" s="180"/>
      <c r="F72" s="180"/>
      <c r="G72" s="180"/>
      <c r="H72" s="139"/>
      <c r="I72" s="24"/>
      <c r="J72" s="24"/>
      <c r="K72" s="24"/>
      <c r="L72" s="24"/>
      <c r="M72" s="24"/>
      <c r="N72" s="24"/>
      <c r="O72" s="199"/>
      <c r="P72" s="200"/>
      <c r="Q72" s="200"/>
      <c r="R72" s="200"/>
      <c r="S72" s="200"/>
      <c r="T72" s="201"/>
      <c r="U72" s="25"/>
      <c r="V72" s="24"/>
      <c r="W72" s="24"/>
      <c r="X72" s="24"/>
      <c r="Y72" s="24"/>
      <c r="Z72" s="26"/>
      <c r="AA72" s="28"/>
      <c r="AB72" s="28"/>
      <c r="AC72" s="28"/>
      <c r="AD72" s="28"/>
      <c r="AE72" s="138" t="str">
        <f>IF(ISERROR(AC74/AD74),"",AC74/AD74)</f>
        <v/>
      </c>
      <c r="AF72" s="139"/>
      <c r="AG72" s="175" t="str">
        <f>IF(K73="","",SUM(K73:K75)+SUM(W73:W75))</f>
        <v/>
      </c>
      <c r="AH72" s="139"/>
      <c r="AI72" s="175" t="str">
        <f>IF(M73="","",SUM(M73:M75)+SUM(Y73:Y75))</f>
        <v/>
      </c>
      <c r="AJ72" s="139"/>
      <c r="AK72" s="138" t="str">
        <f>IF(ISERROR(AG72/AI72),"",AG72/AI72)</f>
        <v/>
      </c>
      <c r="AL72" s="139"/>
      <c r="AM72" s="26"/>
      <c r="AN72" s="55"/>
      <c r="AO72" s="55"/>
      <c r="AP72" s="179" t="s">
        <v>110</v>
      </c>
      <c r="AQ72" s="180"/>
      <c r="AR72" s="180"/>
      <c r="AS72" s="180"/>
      <c r="AT72" s="180"/>
      <c r="AU72" s="139"/>
      <c r="AV72" s="24"/>
      <c r="AW72" s="24"/>
      <c r="AX72" s="24"/>
      <c r="AY72" s="24"/>
      <c r="AZ72" s="24"/>
      <c r="BA72" s="24"/>
      <c r="BB72" s="199"/>
      <c r="BC72" s="200"/>
      <c r="BD72" s="200"/>
      <c r="BE72" s="200"/>
      <c r="BF72" s="200"/>
      <c r="BG72" s="201"/>
      <c r="BH72" s="25"/>
      <c r="BI72" s="24"/>
      <c r="BJ72" s="24"/>
      <c r="BK72" s="24"/>
      <c r="BL72" s="24"/>
      <c r="BM72" s="26"/>
      <c r="BN72" s="28"/>
      <c r="BO72" s="28"/>
      <c r="BP72" s="28"/>
      <c r="BQ72" s="28"/>
      <c r="BR72" s="138" t="str">
        <f>IF(ISERROR(BP74/BQ74),"",BP74/BQ74)</f>
        <v/>
      </c>
      <c r="BS72" s="139"/>
      <c r="BT72" s="175" t="str">
        <f>IF(AX73="","",SUM(AX73:AX75)+SUM(BJ73:BJ75))</f>
        <v/>
      </c>
      <c r="BU72" s="139"/>
      <c r="BV72" s="175" t="str">
        <f>IF(AZ73="","",SUM(AZ73:AZ75)+SUM(BL73:BL75))</f>
        <v/>
      </c>
      <c r="BW72" s="139"/>
      <c r="BX72" s="138" t="str">
        <f>IF(ISERROR(BT72/BV72),"",BT72/BV72)</f>
        <v/>
      </c>
      <c r="BY72" s="139"/>
      <c r="BZ72" s="26"/>
    </row>
    <row r="73" spans="3:81" s="45" customFormat="1" ht="15" customHeight="1" x14ac:dyDescent="0.15">
      <c r="C73" s="181"/>
      <c r="D73" s="182"/>
      <c r="E73" s="182"/>
      <c r="F73" s="182"/>
      <c r="G73" s="182"/>
      <c r="H73" s="141"/>
      <c r="I73" s="24"/>
      <c r="J73" s="24"/>
      <c r="K73" s="24" t="str">
        <f>IF(S68="","",S68)</f>
        <v/>
      </c>
      <c r="L73" s="24" t="s">
        <v>0</v>
      </c>
      <c r="M73" s="24" t="str">
        <f>IF(Q68="","",Q68)</f>
        <v/>
      </c>
      <c r="N73" s="24"/>
      <c r="O73" s="202"/>
      <c r="P73" s="203"/>
      <c r="Q73" s="203"/>
      <c r="R73" s="203"/>
      <c r="S73" s="203"/>
      <c r="T73" s="204"/>
      <c r="U73" s="25"/>
      <c r="V73" s="24"/>
      <c r="W73" s="37"/>
      <c r="X73" s="24" t="s">
        <v>0</v>
      </c>
      <c r="Y73" s="37"/>
      <c r="Z73" s="26"/>
      <c r="AA73" s="28"/>
      <c r="AB73" s="28"/>
      <c r="AC73" s="28"/>
      <c r="AD73" s="28"/>
      <c r="AE73" s="140"/>
      <c r="AF73" s="141"/>
      <c r="AG73" s="140"/>
      <c r="AH73" s="141"/>
      <c r="AI73" s="140"/>
      <c r="AJ73" s="141"/>
      <c r="AK73" s="140"/>
      <c r="AL73" s="141"/>
      <c r="AM73" s="26"/>
      <c r="AN73" s="55"/>
      <c r="AO73" s="55"/>
      <c r="AP73" s="181"/>
      <c r="AQ73" s="182"/>
      <c r="AR73" s="182"/>
      <c r="AS73" s="182"/>
      <c r="AT73" s="182"/>
      <c r="AU73" s="141"/>
      <c r="AV73" s="24"/>
      <c r="AW73" s="24"/>
      <c r="AX73" s="24" t="str">
        <f>IF(BF68="","",BF68)</f>
        <v/>
      </c>
      <c r="AY73" s="24" t="s">
        <v>0</v>
      </c>
      <c r="AZ73" s="24" t="str">
        <f>IF(BD68="","",BD68)</f>
        <v/>
      </c>
      <c r="BA73" s="24"/>
      <c r="BB73" s="202"/>
      <c r="BC73" s="203"/>
      <c r="BD73" s="203"/>
      <c r="BE73" s="203"/>
      <c r="BF73" s="203"/>
      <c r="BG73" s="204"/>
      <c r="BH73" s="25"/>
      <c r="BI73" s="24"/>
      <c r="BJ73" s="37"/>
      <c r="BK73" s="24" t="s">
        <v>0</v>
      </c>
      <c r="BL73" s="37"/>
      <c r="BM73" s="26"/>
      <c r="BN73" s="28"/>
      <c r="BO73" s="28"/>
      <c r="BP73" s="28"/>
      <c r="BQ73" s="28"/>
      <c r="BR73" s="140"/>
      <c r="BS73" s="141"/>
      <c r="BT73" s="140"/>
      <c r="BU73" s="141"/>
      <c r="BV73" s="140"/>
      <c r="BW73" s="141"/>
      <c r="BX73" s="140"/>
      <c r="BY73" s="141"/>
      <c r="BZ73" s="26"/>
    </row>
    <row r="74" spans="3:81" s="45" customFormat="1" ht="15" customHeight="1" x14ac:dyDescent="0.15">
      <c r="C74" s="181"/>
      <c r="D74" s="182"/>
      <c r="E74" s="182"/>
      <c r="F74" s="182"/>
      <c r="G74" s="182"/>
      <c r="H74" s="141"/>
      <c r="I74" s="30" t="str">
        <f>IF(J74="","",IF(J74=2,"○",IF(J74=1,"●",IF(J74=0,"●",""))))</f>
        <v/>
      </c>
      <c r="J74" s="24" t="str">
        <f>T69</f>
        <v/>
      </c>
      <c r="K74" s="24" t="str">
        <f>IF(S69="","",S69)</f>
        <v/>
      </c>
      <c r="L74" s="24" t="s">
        <v>0</v>
      </c>
      <c r="M74" s="24" t="str">
        <f>IF(Q69="","",Q69)</f>
        <v/>
      </c>
      <c r="N74" s="24" t="str">
        <f>P69</f>
        <v/>
      </c>
      <c r="O74" s="202"/>
      <c r="P74" s="203"/>
      <c r="Q74" s="203"/>
      <c r="R74" s="203"/>
      <c r="S74" s="203"/>
      <c r="T74" s="204"/>
      <c r="U74" s="29" t="str">
        <f>IF(V74="","",IF(V74=2,"○",IF(V74=1,"●",IF(V74=0,"●",""))))</f>
        <v/>
      </c>
      <c r="V74" s="30" t="str">
        <f>IF(W73="","",IF(W73&gt;Y73,1,0)+IF(W74&gt;Y74,1,0)+IF(W75&gt;Y75,1,0))</f>
        <v/>
      </c>
      <c r="W74" s="37"/>
      <c r="X74" s="24" t="s">
        <v>0</v>
      </c>
      <c r="Y74" s="37"/>
      <c r="Z74" s="31" t="str">
        <f>IF(Y73="","",IF(Y73&gt;W73,1,0)+IF(Y74&gt;W74,1,0)+IF(Y75&gt;W75,1,0))</f>
        <v/>
      </c>
      <c r="AA74" s="32" t="str">
        <f>IF(J74="","",EXACT(I74,"○")+EXACT(U74,"○"))</f>
        <v/>
      </c>
      <c r="AB74" s="38" t="str">
        <f>IF(J74="","",EXACT(I74,"●")+EXACT(U74,"●"))</f>
        <v/>
      </c>
      <c r="AC74" s="32" t="str">
        <f>IF(ISERROR(IF(J74="","",J74+V74)),"",(IF(J74="","",J74+V74)))</f>
        <v/>
      </c>
      <c r="AD74" s="32" t="str">
        <f>IF(ISERROR(IF(N74="","",N74+Z74)),"",(IF(N74="","",N74+Z74)))</f>
        <v/>
      </c>
      <c r="AE74" s="140"/>
      <c r="AF74" s="141"/>
      <c r="AG74" s="140"/>
      <c r="AH74" s="141"/>
      <c r="AI74" s="140"/>
      <c r="AJ74" s="141"/>
      <c r="AK74" s="140"/>
      <c r="AL74" s="141"/>
      <c r="AM74" s="31" t="str">
        <f>IF(ISERROR(RANK(AO74,$AO$40:$AO$50)),"",(RANK(AO74,$AO$40:$AO$50)))</f>
        <v/>
      </c>
      <c r="AN74" s="55" t="e">
        <f>IF(OR(AA74=AA79,AA74=AA69),CHOOSE(RANK(AA74,AA69:AA79)+1,0,300,200,100)+AA74+AE72,CHOOSE(RANK(AA74,AA69:AA79)+1,0,300,200,100))</f>
        <v>#VALUE!</v>
      </c>
      <c r="AO74" s="55" t="e">
        <f>IF(OR(AN74=AN69,AN74=AN74,AN74=AN79),CHOOSE(RANK(AN74,AN69:AN79)+1,0,300,200,100)+AK72,CHOOSE(RANK(AN74,AN69:AN79)+1,0,300,200,100))</f>
        <v>#VALUE!</v>
      </c>
      <c r="AP74" s="181"/>
      <c r="AQ74" s="182"/>
      <c r="AR74" s="182"/>
      <c r="AS74" s="182"/>
      <c r="AT74" s="182"/>
      <c r="AU74" s="141"/>
      <c r="AV74" s="30" t="str">
        <f>IF(AW74="","",IF(AW74=2,"○",IF(AW74=1,"●",IF(AW74=0,"●",""))))</f>
        <v/>
      </c>
      <c r="AW74" s="24" t="str">
        <f>BG69</f>
        <v/>
      </c>
      <c r="AX74" s="24" t="str">
        <f>IF(BF69="","",BF69)</f>
        <v/>
      </c>
      <c r="AY74" s="24" t="s">
        <v>0</v>
      </c>
      <c r="AZ74" s="24" t="str">
        <f>IF(BD69="","",BD69)</f>
        <v/>
      </c>
      <c r="BA74" s="24" t="str">
        <f>BC69</f>
        <v/>
      </c>
      <c r="BB74" s="202"/>
      <c r="BC74" s="203"/>
      <c r="BD74" s="203"/>
      <c r="BE74" s="203"/>
      <c r="BF74" s="203"/>
      <c r="BG74" s="204"/>
      <c r="BH74" s="29" t="str">
        <f>IF(BI74="","",IF(BI74=2,"○",IF(BI74=1,"●",IF(BI74=0,"●",""))))</f>
        <v/>
      </c>
      <c r="BI74" s="30" t="str">
        <f>IF(BJ73="","",IF(BJ73&gt;BL73,1,0)+IF(BJ74&gt;BL74,1,0)+IF(BJ75&gt;BL75,1,0))</f>
        <v/>
      </c>
      <c r="BJ74" s="37"/>
      <c r="BK74" s="24" t="s">
        <v>0</v>
      </c>
      <c r="BL74" s="37"/>
      <c r="BM74" s="31" t="str">
        <f>IF(BL73="","",IF(BL73&gt;BJ73,1,0)+IF(BL74&gt;BJ74,1,0)+IF(BL75&gt;BJ75,1,0))</f>
        <v/>
      </c>
      <c r="BN74" s="32" t="str">
        <f>IF(AW74="","",EXACT(AV74,"○")+EXACT(BH74,"○"))</f>
        <v/>
      </c>
      <c r="BO74" s="38" t="str">
        <f>IF(AW74="","",EXACT(AV74,"●")+EXACT(BH74,"●"))</f>
        <v/>
      </c>
      <c r="BP74" s="32" t="str">
        <f>IF(ISERROR(IF(AW74="","",AW74+BI74)),"",(IF(AW74="","",AW74+BI74)))</f>
        <v/>
      </c>
      <c r="BQ74" s="32" t="str">
        <f>IF(ISERROR(IF(BA74="","",BA74+BM74)),"",(IF(BA74="","",BA74+BM74)))</f>
        <v/>
      </c>
      <c r="BR74" s="140"/>
      <c r="BS74" s="141"/>
      <c r="BT74" s="140"/>
      <c r="BU74" s="141"/>
      <c r="BV74" s="140"/>
      <c r="BW74" s="141"/>
      <c r="BX74" s="140"/>
      <c r="BY74" s="141"/>
      <c r="BZ74" s="31" t="str">
        <f>IF(ISERROR(RANK(CB74,$AO$40:$AO$50)),"",(RANK(CB74,$AO$40:$AO$50)))</f>
        <v/>
      </c>
      <c r="CB74" s="45" t="e">
        <f>IF(OR(BN74=BN79,BN74=BN69),CHOOSE(RANK(BN74,BN69:BN79)+1,0,300,200,100)+BN74+BR72,CHOOSE(RANK(BN74,BN69:BN79)+1,0,300,200,100))</f>
        <v>#VALUE!</v>
      </c>
      <c r="CC74" s="45" t="e">
        <f>IF(OR(CB74=CB69,CB74=CB74,CB74=CB79),CHOOSE(RANK(CB74,CB69:CB79)+1,0,300,200,100)+BX72,CHOOSE(RANK(CB74,CB69:CB79)+1,0,300,200,100))</f>
        <v>#VALUE!</v>
      </c>
    </row>
    <row r="75" spans="3:81" s="45" customFormat="1" ht="15" customHeight="1" x14ac:dyDescent="0.15">
      <c r="C75" s="181"/>
      <c r="D75" s="182"/>
      <c r="E75" s="182"/>
      <c r="F75" s="182"/>
      <c r="G75" s="182"/>
      <c r="H75" s="141"/>
      <c r="I75" s="24"/>
      <c r="J75" s="24"/>
      <c r="K75" s="24" t="str">
        <f>IF(S70="","",S70)</f>
        <v/>
      </c>
      <c r="L75" s="24" t="s">
        <v>0</v>
      </c>
      <c r="M75" s="24" t="str">
        <f>IF(Q70="","",Q70)</f>
        <v/>
      </c>
      <c r="N75" s="24"/>
      <c r="O75" s="202"/>
      <c r="P75" s="203"/>
      <c r="Q75" s="203"/>
      <c r="R75" s="203"/>
      <c r="S75" s="203"/>
      <c r="T75" s="204"/>
      <c r="U75" s="25"/>
      <c r="V75" s="24"/>
      <c r="W75" s="37"/>
      <c r="X75" s="24" t="s">
        <v>0</v>
      </c>
      <c r="Y75" s="37"/>
      <c r="Z75" s="26"/>
      <c r="AA75" s="28"/>
      <c r="AB75" s="28"/>
      <c r="AC75" s="28"/>
      <c r="AD75" s="28"/>
      <c r="AE75" s="140"/>
      <c r="AF75" s="141"/>
      <c r="AG75" s="140"/>
      <c r="AH75" s="141"/>
      <c r="AI75" s="140"/>
      <c r="AJ75" s="141"/>
      <c r="AK75" s="140"/>
      <c r="AL75" s="141"/>
      <c r="AM75" s="26"/>
      <c r="AN75" s="55"/>
      <c r="AO75" s="55"/>
      <c r="AP75" s="181"/>
      <c r="AQ75" s="182"/>
      <c r="AR75" s="182"/>
      <c r="AS75" s="182"/>
      <c r="AT75" s="182"/>
      <c r="AU75" s="141"/>
      <c r="AV75" s="24"/>
      <c r="AW75" s="24"/>
      <c r="AX75" s="24" t="str">
        <f>IF(BF70="","",BF70)</f>
        <v/>
      </c>
      <c r="AY75" s="24" t="s">
        <v>0</v>
      </c>
      <c r="AZ75" s="24" t="str">
        <f>IF(BD70="","",BD70)</f>
        <v/>
      </c>
      <c r="BA75" s="24"/>
      <c r="BB75" s="202"/>
      <c r="BC75" s="203"/>
      <c r="BD75" s="203"/>
      <c r="BE75" s="203"/>
      <c r="BF75" s="203"/>
      <c r="BG75" s="204"/>
      <c r="BH75" s="25"/>
      <c r="BI75" s="24"/>
      <c r="BJ75" s="37"/>
      <c r="BK75" s="24" t="s">
        <v>0</v>
      </c>
      <c r="BL75" s="37"/>
      <c r="BM75" s="26"/>
      <c r="BN75" s="28"/>
      <c r="BO75" s="28"/>
      <c r="BP75" s="28"/>
      <c r="BQ75" s="28"/>
      <c r="BR75" s="140"/>
      <c r="BS75" s="141"/>
      <c r="BT75" s="140"/>
      <c r="BU75" s="141"/>
      <c r="BV75" s="140"/>
      <c r="BW75" s="141"/>
      <c r="BX75" s="140"/>
      <c r="BY75" s="141"/>
      <c r="BZ75" s="26"/>
    </row>
    <row r="76" spans="3:81" s="45" customFormat="1" ht="15" customHeight="1" x14ac:dyDescent="0.15">
      <c r="C76" s="186"/>
      <c r="D76" s="187"/>
      <c r="E76" s="187"/>
      <c r="F76" s="187"/>
      <c r="G76" s="187"/>
      <c r="H76" s="143"/>
      <c r="I76" s="34"/>
      <c r="J76" s="34"/>
      <c r="K76" s="34"/>
      <c r="L76" s="34"/>
      <c r="M76" s="34"/>
      <c r="N76" s="34"/>
      <c r="O76" s="205"/>
      <c r="P76" s="206"/>
      <c r="Q76" s="206"/>
      <c r="R76" s="206"/>
      <c r="S76" s="206"/>
      <c r="T76" s="207"/>
      <c r="U76" s="33"/>
      <c r="V76" s="34"/>
      <c r="W76" s="34"/>
      <c r="X76" s="34"/>
      <c r="Y76" s="34"/>
      <c r="Z76" s="35"/>
      <c r="AA76" s="36"/>
      <c r="AB76" s="36"/>
      <c r="AC76" s="36"/>
      <c r="AD76" s="36"/>
      <c r="AE76" s="142"/>
      <c r="AF76" s="143"/>
      <c r="AG76" s="142"/>
      <c r="AH76" s="143"/>
      <c r="AI76" s="142"/>
      <c r="AJ76" s="143"/>
      <c r="AK76" s="142"/>
      <c r="AL76" s="143"/>
      <c r="AM76" s="35"/>
      <c r="AN76" s="55"/>
      <c r="AO76" s="55"/>
      <c r="AP76" s="186"/>
      <c r="AQ76" s="187"/>
      <c r="AR76" s="187"/>
      <c r="AS76" s="187"/>
      <c r="AT76" s="187"/>
      <c r="AU76" s="143"/>
      <c r="AV76" s="34"/>
      <c r="AW76" s="34"/>
      <c r="AX76" s="34"/>
      <c r="AY76" s="34"/>
      <c r="AZ76" s="34"/>
      <c r="BA76" s="34"/>
      <c r="BB76" s="205"/>
      <c r="BC76" s="206"/>
      <c r="BD76" s="206"/>
      <c r="BE76" s="206"/>
      <c r="BF76" s="206"/>
      <c r="BG76" s="207"/>
      <c r="BH76" s="33"/>
      <c r="BI76" s="34"/>
      <c r="BJ76" s="34"/>
      <c r="BK76" s="34"/>
      <c r="BL76" s="34"/>
      <c r="BM76" s="35"/>
      <c r="BN76" s="36"/>
      <c r="BO76" s="36"/>
      <c r="BP76" s="36"/>
      <c r="BQ76" s="36"/>
      <c r="BR76" s="142"/>
      <c r="BS76" s="143"/>
      <c r="BT76" s="142"/>
      <c r="BU76" s="143"/>
      <c r="BV76" s="142"/>
      <c r="BW76" s="143"/>
      <c r="BX76" s="142"/>
      <c r="BY76" s="143"/>
      <c r="BZ76" s="35"/>
    </row>
    <row r="77" spans="3:81" s="45" customFormat="1" ht="15" customHeight="1" x14ac:dyDescent="0.15">
      <c r="C77" s="179" t="s">
        <v>108</v>
      </c>
      <c r="D77" s="291"/>
      <c r="E77" s="291"/>
      <c r="F77" s="291"/>
      <c r="G77" s="291"/>
      <c r="H77" s="292"/>
      <c r="I77" s="24"/>
      <c r="J77" s="24"/>
      <c r="K77" s="24"/>
      <c r="L77" s="24"/>
      <c r="M77" s="24"/>
      <c r="N77" s="24"/>
      <c r="O77" s="39"/>
      <c r="P77" s="24"/>
      <c r="Q77" s="24"/>
      <c r="R77" s="24"/>
      <c r="S77" s="24"/>
      <c r="T77" s="24"/>
      <c r="U77" s="199"/>
      <c r="V77" s="200"/>
      <c r="W77" s="200"/>
      <c r="X77" s="200"/>
      <c r="Y77" s="200"/>
      <c r="Z77" s="208"/>
      <c r="AA77" s="28"/>
      <c r="AB77" s="28"/>
      <c r="AC77" s="28"/>
      <c r="AD77" s="28"/>
      <c r="AE77" s="138" t="str">
        <f>IF(ISERROR(AC79/AD79),"",AC79/AD79)</f>
        <v/>
      </c>
      <c r="AF77" s="139"/>
      <c r="AG77" s="175" t="str">
        <f>IF(K78="","",SUM(K78:K80)+SUM(Q78:Q80))</f>
        <v/>
      </c>
      <c r="AH77" s="139"/>
      <c r="AI77" s="175" t="str">
        <f>IF(M78="","",SUM(M78:M80)+SUM(S78:S80))</f>
        <v/>
      </c>
      <c r="AJ77" s="139"/>
      <c r="AK77" s="138" t="str">
        <f>IF(ISERROR(AG77/AI77),"",AG77/AI77)</f>
        <v/>
      </c>
      <c r="AL77" s="139"/>
      <c r="AM77" s="26"/>
      <c r="AN77" s="55"/>
      <c r="AO77" s="55"/>
      <c r="AP77" s="179" t="s">
        <v>111</v>
      </c>
      <c r="AQ77" s="180"/>
      <c r="AR77" s="180"/>
      <c r="AS77" s="180"/>
      <c r="AT77" s="180"/>
      <c r="AU77" s="139"/>
      <c r="AV77" s="24"/>
      <c r="AW77" s="24"/>
      <c r="AX77" s="24"/>
      <c r="AY77" s="24"/>
      <c r="AZ77" s="24"/>
      <c r="BA77" s="24"/>
      <c r="BB77" s="39"/>
      <c r="BC77" s="24"/>
      <c r="BD77" s="24"/>
      <c r="BE77" s="24"/>
      <c r="BF77" s="24"/>
      <c r="BG77" s="24"/>
      <c r="BH77" s="199"/>
      <c r="BI77" s="200"/>
      <c r="BJ77" s="200"/>
      <c r="BK77" s="200"/>
      <c r="BL77" s="200"/>
      <c r="BM77" s="208"/>
      <c r="BN77" s="28"/>
      <c r="BO77" s="28"/>
      <c r="BP77" s="28"/>
      <c r="BQ77" s="28"/>
      <c r="BR77" s="138" t="str">
        <f>IF(ISERROR(BP79/BQ79),"",BP79/BQ79)</f>
        <v/>
      </c>
      <c r="BS77" s="139"/>
      <c r="BT77" s="175" t="str">
        <f>IF(AX78="","",SUM(AX78:AX80)+SUM(BD78:BD80))</f>
        <v/>
      </c>
      <c r="BU77" s="139"/>
      <c r="BV77" s="175" t="str">
        <f>IF(AZ78="","",SUM(AZ78:AZ80)+SUM(BF78:BF80))</f>
        <v/>
      </c>
      <c r="BW77" s="139"/>
      <c r="BX77" s="138" t="str">
        <f>IF(ISERROR(BT77/BV77),"",BT77/BV77)</f>
        <v/>
      </c>
      <c r="BY77" s="139"/>
      <c r="BZ77" s="26"/>
    </row>
    <row r="78" spans="3:81" s="45" customFormat="1" ht="15" customHeight="1" x14ac:dyDescent="0.15">
      <c r="C78" s="293"/>
      <c r="D78" s="294"/>
      <c r="E78" s="294"/>
      <c r="F78" s="294"/>
      <c r="G78" s="294"/>
      <c r="H78" s="295"/>
      <c r="I78" s="24"/>
      <c r="J78" s="24"/>
      <c r="K78" s="24" t="str">
        <f>IF(Y68="","",Y68)</f>
        <v/>
      </c>
      <c r="L78" s="24" t="s">
        <v>0</v>
      </c>
      <c r="M78" s="24" t="str">
        <f>IF(W68="","",W68)</f>
        <v/>
      </c>
      <c r="N78" s="24"/>
      <c r="O78" s="25"/>
      <c r="P78" s="24"/>
      <c r="Q78" s="24" t="str">
        <f>IF(Y73="","",Y73)</f>
        <v/>
      </c>
      <c r="R78" s="24" t="s">
        <v>0</v>
      </c>
      <c r="S78" s="24" t="str">
        <f>IF(W73="","",W73)</f>
        <v/>
      </c>
      <c r="T78" s="24"/>
      <c r="U78" s="202"/>
      <c r="V78" s="203"/>
      <c r="W78" s="203"/>
      <c r="X78" s="203"/>
      <c r="Y78" s="203"/>
      <c r="Z78" s="209"/>
      <c r="AA78" s="28"/>
      <c r="AB78" s="28"/>
      <c r="AC78" s="28"/>
      <c r="AD78" s="28"/>
      <c r="AE78" s="140"/>
      <c r="AF78" s="141"/>
      <c r="AG78" s="140"/>
      <c r="AH78" s="141"/>
      <c r="AI78" s="140"/>
      <c r="AJ78" s="141"/>
      <c r="AK78" s="140"/>
      <c r="AL78" s="141"/>
      <c r="AM78" s="26"/>
      <c r="AN78" s="55"/>
      <c r="AO78" s="55"/>
      <c r="AP78" s="181"/>
      <c r="AQ78" s="182"/>
      <c r="AR78" s="182"/>
      <c r="AS78" s="182"/>
      <c r="AT78" s="182"/>
      <c r="AU78" s="141"/>
      <c r="AV78" s="24"/>
      <c r="AW78" s="24"/>
      <c r="AX78" s="24" t="str">
        <f>IF(BL68="","",BL68)</f>
        <v/>
      </c>
      <c r="AY78" s="24" t="s">
        <v>0</v>
      </c>
      <c r="AZ78" s="24" t="str">
        <f>IF(BJ68="","",BJ68)</f>
        <v/>
      </c>
      <c r="BA78" s="24"/>
      <c r="BB78" s="25"/>
      <c r="BC78" s="24"/>
      <c r="BD78" s="24" t="str">
        <f>IF(BL73="","",BL73)</f>
        <v/>
      </c>
      <c r="BE78" s="24" t="s">
        <v>0</v>
      </c>
      <c r="BF78" s="24" t="str">
        <f>IF(BJ73="","",BJ73)</f>
        <v/>
      </c>
      <c r="BG78" s="24"/>
      <c r="BH78" s="202"/>
      <c r="BI78" s="203"/>
      <c r="BJ78" s="203"/>
      <c r="BK78" s="203"/>
      <c r="BL78" s="203"/>
      <c r="BM78" s="209"/>
      <c r="BN78" s="28"/>
      <c r="BO78" s="28"/>
      <c r="BP78" s="28"/>
      <c r="BQ78" s="28"/>
      <c r="BR78" s="140"/>
      <c r="BS78" s="141"/>
      <c r="BT78" s="140"/>
      <c r="BU78" s="141"/>
      <c r="BV78" s="140"/>
      <c r="BW78" s="141"/>
      <c r="BX78" s="140"/>
      <c r="BY78" s="141"/>
      <c r="BZ78" s="26"/>
    </row>
    <row r="79" spans="3:81" s="45" customFormat="1" ht="15" customHeight="1" x14ac:dyDescent="0.15">
      <c r="C79" s="293"/>
      <c r="D79" s="294"/>
      <c r="E79" s="294"/>
      <c r="F79" s="294"/>
      <c r="G79" s="294"/>
      <c r="H79" s="295"/>
      <c r="I79" s="30" t="str">
        <f>IF(J79="","",IF(J79=2,"○",IF(J79=1,"●",IF(J79=0,"●",""))))</f>
        <v/>
      </c>
      <c r="J79" s="24" t="str">
        <f>Z69</f>
        <v/>
      </c>
      <c r="K79" s="24" t="str">
        <f>IF(Y69="","",Y69)</f>
        <v/>
      </c>
      <c r="L79" s="24" t="s">
        <v>0</v>
      </c>
      <c r="M79" s="24" t="str">
        <f>IF(W69="","",W69)</f>
        <v/>
      </c>
      <c r="N79" s="24" t="str">
        <f>V69</f>
        <v/>
      </c>
      <c r="O79" s="29" t="str">
        <f>IF(P79="","",IF(P79=2,"○",IF(P79=1,"●",IF(P79=0,"●",""))))</f>
        <v/>
      </c>
      <c r="P79" s="24" t="str">
        <f>Z74</f>
        <v/>
      </c>
      <c r="Q79" s="24" t="str">
        <f>IF(Y74="","",Y74)</f>
        <v/>
      </c>
      <c r="R79" s="24" t="s">
        <v>0</v>
      </c>
      <c r="S79" s="24" t="str">
        <f>IF(W74="","",W74)</f>
        <v/>
      </c>
      <c r="T79" s="24" t="str">
        <f>V74</f>
        <v/>
      </c>
      <c r="U79" s="202"/>
      <c r="V79" s="203"/>
      <c r="W79" s="203"/>
      <c r="X79" s="203"/>
      <c r="Y79" s="203"/>
      <c r="Z79" s="209"/>
      <c r="AA79" s="32" t="str">
        <f>IF(J79="","",EXACT(I79,"○")+EXACT(O79,"○"))</f>
        <v/>
      </c>
      <c r="AB79" s="38" t="str">
        <f>IF(N79="","",EXACT(I79,"●")+EXACT(O79,"●"))</f>
        <v/>
      </c>
      <c r="AC79" s="32" t="str">
        <f>IF(ISERROR(IF(J79="","",+J79+P79)),"",(IF(J79="","",+J79+P79)))</f>
        <v/>
      </c>
      <c r="AD79" s="32" t="str">
        <f>IF(ISERROR(IF(N79="","",N79+T79)),"",(IF(N79="","",N79+T79)))</f>
        <v/>
      </c>
      <c r="AE79" s="140"/>
      <c r="AF79" s="141"/>
      <c r="AG79" s="140"/>
      <c r="AH79" s="141"/>
      <c r="AI79" s="140"/>
      <c r="AJ79" s="141"/>
      <c r="AK79" s="140"/>
      <c r="AL79" s="141"/>
      <c r="AM79" s="31" t="str">
        <f>IF(ISERROR(RANK(AO79,$AO$40:$AO$50)),"",(RANK(AO79,$AO$40:$AO$50)))</f>
        <v/>
      </c>
      <c r="AN79" s="55" t="e">
        <f>IF(OR(AA79=AA69,AA79=AA74),CHOOSE(RANK(AA79,AA69:AA79)+1,0,,300,200,100)+AA79+AE77,CHOOSE(RANK(AA79,AA69:AA79)+1,0,300,200,100))</f>
        <v>#VALUE!</v>
      </c>
      <c r="AO79" s="55" t="e">
        <f>IF(OR(AN79=AN69,AN79=AN74,AN79=AN79),CHOOSE(RANK(AN79,AN69:AN79)+1,0,300,200,100)+AK77,CHOOSE(RANK(AN79,AN69:AN79)+1,0,300,200,100))</f>
        <v>#VALUE!</v>
      </c>
      <c r="AP79" s="181"/>
      <c r="AQ79" s="182"/>
      <c r="AR79" s="182"/>
      <c r="AS79" s="182"/>
      <c r="AT79" s="182"/>
      <c r="AU79" s="141"/>
      <c r="AV79" s="30" t="str">
        <f>IF(AW79="","",IF(AW79=2,"○",IF(AW79=1,"●",IF(AW79=0,"●",""))))</f>
        <v/>
      </c>
      <c r="AW79" s="24" t="str">
        <f>BM69</f>
        <v/>
      </c>
      <c r="AX79" s="24" t="str">
        <f>IF(BL69="","",BL69)</f>
        <v/>
      </c>
      <c r="AY79" s="24" t="s">
        <v>0</v>
      </c>
      <c r="AZ79" s="24" t="str">
        <f>IF(BJ69="","",BJ69)</f>
        <v/>
      </c>
      <c r="BA79" s="24" t="str">
        <f>BI69</f>
        <v/>
      </c>
      <c r="BB79" s="29" t="str">
        <f>IF(BC79="","",IF(BC79=2,"○",IF(BC79=1,"●",IF(BC79=0,"●",""))))</f>
        <v/>
      </c>
      <c r="BC79" s="24" t="str">
        <f>BM74</f>
        <v/>
      </c>
      <c r="BD79" s="24" t="str">
        <f>IF(BL74="","",BL74)</f>
        <v/>
      </c>
      <c r="BE79" s="24" t="s">
        <v>0</v>
      </c>
      <c r="BF79" s="24" t="str">
        <f>IF(BJ74="","",BJ74)</f>
        <v/>
      </c>
      <c r="BG79" s="24" t="str">
        <f>BI74</f>
        <v/>
      </c>
      <c r="BH79" s="202"/>
      <c r="BI79" s="203"/>
      <c r="BJ79" s="203"/>
      <c r="BK79" s="203"/>
      <c r="BL79" s="203"/>
      <c r="BM79" s="209"/>
      <c r="BN79" s="32" t="str">
        <f>IF(AW79="","",EXACT(AV79,"○")+EXACT(BB79,"○"))</f>
        <v/>
      </c>
      <c r="BO79" s="38" t="str">
        <f>IF(BA79="","",EXACT(AV79,"●")+EXACT(BB79,"●"))</f>
        <v/>
      </c>
      <c r="BP79" s="32" t="str">
        <f>IF(ISERROR(IF(AW79="","",+AW79+BC79)),"",(IF(AW79="","",+AW79+BC79)))</f>
        <v/>
      </c>
      <c r="BQ79" s="32" t="str">
        <f>IF(ISERROR(IF(BA79="","",BA79+BG79)),"",(IF(BA79="","",BA79+BG79)))</f>
        <v/>
      </c>
      <c r="BR79" s="140"/>
      <c r="BS79" s="141"/>
      <c r="BT79" s="140"/>
      <c r="BU79" s="141"/>
      <c r="BV79" s="140"/>
      <c r="BW79" s="141"/>
      <c r="BX79" s="140"/>
      <c r="BY79" s="141"/>
      <c r="BZ79" s="31" t="str">
        <f>IF(ISERROR(RANK(CB79,$AO$40:$AO$50)),"",(RANK(CB79,$AO$40:$AO$50)))</f>
        <v/>
      </c>
      <c r="CB79" s="45" t="e">
        <f>IF(OR(BN79=BN69,BN79=BN74),CHOOSE(RANK(BN79,BN69:BN79)+1,0,,300,200,100)+BN79+BR77,CHOOSE(RANK(BN79,BN69:BN79)+1,0,300,200,100))</f>
        <v>#VALUE!</v>
      </c>
      <c r="CC79" s="45" t="e">
        <f>IF(OR(CB79=CB69,CB79=CB74,CB79=CB79),CHOOSE(RANK(CB79,CB69:CB79)+1,0,300,200,100)+BX77,CHOOSE(RANK(CB79,CB69:CB79)+1,0,300,200,100))</f>
        <v>#VALUE!</v>
      </c>
    </row>
    <row r="80" spans="3:81" s="45" customFormat="1" ht="15" customHeight="1" x14ac:dyDescent="0.15">
      <c r="C80" s="293"/>
      <c r="D80" s="294"/>
      <c r="E80" s="294"/>
      <c r="F80" s="294"/>
      <c r="G80" s="294"/>
      <c r="H80" s="295"/>
      <c r="I80" s="24"/>
      <c r="J80" s="24"/>
      <c r="K80" s="24" t="str">
        <f>IF(Y70="","",Y70)</f>
        <v/>
      </c>
      <c r="L80" s="24" t="s">
        <v>0</v>
      </c>
      <c r="M80" s="24" t="str">
        <f>IF(W70="","",W70)</f>
        <v/>
      </c>
      <c r="N80" s="24"/>
      <c r="O80" s="25"/>
      <c r="P80" s="24"/>
      <c r="Q80" s="24" t="str">
        <f>IF(Y75="","",Y75)</f>
        <v/>
      </c>
      <c r="R80" s="24" t="s">
        <v>0</v>
      </c>
      <c r="S80" s="24" t="str">
        <f>IF(W75="","",W75)</f>
        <v/>
      </c>
      <c r="T80" s="24"/>
      <c r="U80" s="202"/>
      <c r="V80" s="203"/>
      <c r="W80" s="203"/>
      <c r="X80" s="203"/>
      <c r="Y80" s="203"/>
      <c r="Z80" s="209"/>
      <c r="AA80" s="28"/>
      <c r="AB80" s="28"/>
      <c r="AC80" s="28"/>
      <c r="AD80" s="28"/>
      <c r="AE80" s="140"/>
      <c r="AF80" s="141"/>
      <c r="AG80" s="140"/>
      <c r="AH80" s="141"/>
      <c r="AI80" s="140"/>
      <c r="AJ80" s="141"/>
      <c r="AK80" s="140"/>
      <c r="AL80" s="141"/>
      <c r="AM80" s="26"/>
      <c r="AN80" s="55"/>
      <c r="AO80" s="55"/>
      <c r="AP80" s="181"/>
      <c r="AQ80" s="182"/>
      <c r="AR80" s="182"/>
      <c r="AS80" s="182"/>
      <c r="AT80" s="182"/>
      <c r="AU80" s="141"/>
      <c r="AV80" s="24"/>
      <c r="AW80" s="24"/>
      <c r="AX80" s="24" t="str">
        <f>IF(BL70="","",BL70)</f>
        <v/>
      </c>
      <c r="AY80" s="24" t="s">
        <v>0</v>
      </c>
      <c r="AZ80" s="24" t="str">
        <f>IF(BJ70="","",BJ70)</f>
        <v/>
      </c>
      <c r="BA80" s="24"/>
      <c r="BB80" s="25"/>
      <c r="BC80" s="24"/>
      <c r="BD80" s="24" t="str">
        <f>IF(BL75="","",BL75)</f>
        <v/>
      </c>
      <c r="BE80" s="24" t="s">
        <v>0</v>
      </c>
      <c r="BF80" s="24" t="str">
        <f>IF(BJ75="","",BJ75)</f>
        <v/>
      </c>
      <c r="BG80" s="24"/>
      <c r="BH80" s="202"/>
      <c r="BI80" s="203"/>
      <c r="BJ80" s="203"/>
      <c r="BK80" s="203"/>
      <c r="BL80" s="203"/>
      <c r="BM80" s="209"/>
      <c r="BN80" s="28"/>
      <c r="BO80" s="28"/>
      <c r="BP80" s="28"/>
      <c r="BQ80" s="28"/>
      <c r="BR80" s="140"/>
      <c r="BS80" s="141"/>
      <c r="BT80" s="140"/>
      <c r="BU80" s="141"/>
      <c r="BV80" s="140"/>
      <c r="BW80" s="141"/>
      <c r="BX80" s="140"/>
      <c r="BY80" s="141"/>
      <c r="BZ80" s="26"/>
    </row>
    <row r="81" spans="3:78" s="45" customFormat="1" ht="15" customHeight="1" thickBot="1" x14ac:dyDescent="0.2">
      <c r="C81" s="296"/>
      <c r="D81" s="297"/>
      <c r="E81" s="297"/>
      <c r="F81" s="297"/>
      <c r="G81" s="297"/>
      <c r="H81" s="298"/>
      <c r="I81" s="41"/>
      <c r="J81" s="41"/>
      <c r="K81" s="41"/>
      <c r="L81" s="41"/>
      <c r="M81" s="41"/>
      <c r="N81" s="41"/>
      <c r="O81" s="42"/>
      <c r="P81" s="41"/>
      <c r="Q81" s="41"/>
      <c r="R81" s="41"/>
      <c r="S81" s="41"/>
      <c r="T81" s="41"/>
      <c r="U81" s="210"/>
      <c r="V81" s="211"/>
      <c r="W81" s="211"/>
      <c r="X81" s="211"/>
      <c r="Y81" s="211"/>
      <c r="Z81" s="212"/>
      <c r="AA81" s="43"/>
      <c r="AB81" s="43"/>
      <c r="AC81" s="43"/>
      <c r="AD81" s="43"/>
      <c r="AE81" s="149"/>
      <c r="AF81" s="150"/>
      <c r="AG81" s="149"/>
      <c r="AH81" s="150"/>
      <c r="AI81" s="149"/>
      <c r="AJ81" s="150"/>
      <c r="AK81" s="149"/>
      <c r="AL81" s="150"/>
      <c r="AM81" s="44"/>
      <c r="AN81" s="55"/>
      <c r="AO81" s="55"/>
      <c r="AP81" s="183"/>
      <c r="AQ81" s="184"/>
      <c r="AR81" s="184"/>
      <c r="AS81" s="184"/>
      <c r="AT81" s="184"/>
      <c r="AU81" s="150"/>
      <c r="AV81" s="41"/>
      <c r="AW81" s="41"/>
      <c r="AX81" s="41"/>
      <c r="AY81" s="41"/>
      <c r="AZ81" s="41"/>
      <c r="BA81" s="41"/>
      <c r="BB81" s="42"/>
      <c r="BC81" s="41"/>
      <c r="BD81" s="41"/>
      <c r="BE81" s="41"/>
      <c r="BF81" s="41"/>
      <c r="BG81" s="41"/>
      <c r="BH81" s="210"/>
      <c r="BI81" s="211"/>
      <c r="BJ81" s="211"/>
      <c r="BK81" s="211"/>
      <c r="BL81" s="211"/>
      <c r="BM81" s="212"/>
      <c r="BN81" s="43"/>
      <c r="BO81" s="43"/>
      <c r="BP81" s="43"/>
      <c r="BQ81" s="43"/>
      <c r="BR81" s="149"/>
      <c r="BS81" s="150"/>
      <c r="BT81" s="149"/>
      <c r="BU81" s="150"/>
      <c r="BV81" s="149"/>
      <c r="BW81" s="150"/>
      <c r="BX81" s="149"/>
      <c r="BY81" s="150"/>
      <c r="BZ81" s="44"/>
    </row>
    <row r="82" spans="3:78" s="45" customFormat="1" ht="15" customHeight="1" x14ac:dyDescent="0.15">
      <c r="AN82" s="55"/>
      <c r="AO82" s="55"/>
    </row>
    <row r="83" spans="3:78" s="45" customFormat="1" ht="15" customHeight="1" x14ac:dyDescent="0.15">
      <c r="C83" s="190" t="s">
        <v>10</v>
      </c>
      <c r="D83" s="185"/>
      <c r="E83" s="185"/>
      <c r="F83" s="185"/>
      <c r="G83" s="3"/>
      <c r="H83" s="3"/>
      <c r="I83" s="261" t="e">
        <f>IF(AM69=1,C67,IF(AM69=1,C67,IF(AM74=1,C72,IF(AM79=1,C77,IF(#REF!=1,#REF!,IF(#REF!=1,#REF!,""))))))</f>
        <v>#REF!</v>
      </c>
      <c r="J83" s="262"/>
      <c r="K83" s="262"/>
      <c r="L83" s="262"/>
      <c r="M83" s="262"/>
      <c r="N83" s="262"/>
      <c r="O83" s="262"/>
      <c r="Q83" s="50" t="s">
        <v>12</v>
      </c>
      <c r="R83" s="46"/>
      <c r="T83" s="46"/>
      <c r="U83" s="46"/>
      <c r="V83" s="46"/>
      <c r="W83" s="49"/>
      <c r="X83" s="46"/>
      <c r="Y83" s="46"/>
      <c r="Z83" s="46"/>
      <c r="AA83" s="46"/>
      <c r="AB83" s="46"/>
      <c r="AC83" s="46"/>
      <c r="AD83" s="46"/>
      <c r="AE83" s="46"/>
      <c r="AN83" s="55"/>
      <c r="AO83" s="55"/>
      <c r="AP83" s="190" t="s">
        <v>10</v>
      </c>
      <c r="AQ83" s="185"/>
      <c r="AR83" s="185"/>
      <c r="AS83" s="185"/>
      <c r="AT83" s="3"/>
      <c r="AU83" s="3"/>
      <c r="AV83" s="261" t="e">
        <f>IF(BZ69=1,AP67,IF(BZ69=1,AP67,IF(BZ74=1,AP72,IF(BZ79=1,AP77,IF(#REF!=1,#REF!,IF(#REF!=1,#REF!,""))))))</f>
        <v>#REF!</v>
      </c>
      <c r="AW83" s="261"/>
      <c r="AX83" s="261"/>
      <c r="AY83" s="261"/>
      <c r="AZ83" s="267"/>
      <c r="BA83" s="267"/>
      <c r="BB83" s="267"/>
      <c r="BD83" s="50" t="s">
        <v>12</v>
      </c>
      <c r="BE83" s="46"/>
      <c r="BG83" s="46"/>
      <c r="BH83" s="46"/>
      <c r="BI83" s="46"/>
      <c r="BK83" s="46"/>
      <c r="BL83" s="46"/>
      <c r="BM83" s="46"/>
      <c r="BN83" s="46"/>
      <c r="BO83" s="46"/>
      <c r="BP83" s="46"/>
      <c r="BQ83" s="46"/>
      <c r="BR83" s="46"/>
    </row>
    <row r="84" spans="3:78" s="45" customFormat="1" ht="15" customHeight="1" thickBot="1" x14ac:dyDescent="0.2">
      <c r="C84" s="184"/>
      <c r="D84" s="184"/>
      <c r="E84" s="184"/>
      <c r="F84" s="184"/>
      <c r="G84" s="40"/>
      <c r="H84" s="40"/>
      <c r="I84" s="263"/>
      <c r="J84" s="263"/>
      <c r="K84" s="263"/>
      <c r="L84" s="263"/>
      <c r="M84" s="263"/>
      <c r="N84" s="263"/>
      <c r="O84" s="263"/>
      <c r="Q84" s="46"/>
      <c r="R84" s="45" t="s">
        <v>26</v>
      </c>
      <c r="S84" s="46"/>
      <c r="T84" s="46"/>
      <c r="U84" s="47"/>
      <c r="V84" s="47"/>
      <c r="W84" s="47"/>
      <c r="Y84" s="47"/>
      <c r="Z84" s="47"/>
      <c r="AA84" s="46"/>
      <c r="AB84" s="46"/>
      <c r="AC84" s="46"/>
      <c r="AD84" s="46"/>
      <c r="AE84" s="46"/>
      <c r="AN84" s="55"/>
      <c r="AO84" s="55"/>
      <c r="AP84" s="184"/>
      <c r="AQ84" s="184"/>
      <c r="AR84" s="184"/>
      <c r="AS84" s="184"/>
      <c r="AT84" s="40"/>
      <c r="AU84" s="40"/>
      <c r="AV84" s="305"/>
      <c r="AW84" s="305"/>
      <c r="AX84" s="305"/>
      <c r="AY84" s="305"/>
      <c r="AZ84" s="263"/>
      <c r="BA84" s="263"/>
      <c r="BB84" s="263"/>
      <c r="BD84" s="46"/>
      <c r="BE84" s="45" t="s">
        <v>27</v>
      </c>
      <c r="BF84" s="46"/>
      <c r="BG84" s="46"/>
      <c r="BH84" s="47"/>
      <c r="BI84" s="47"/>
      <c r="BJ84" s="47"/>
      <c r="BL84" s="47"/>
      <c r="BM84" s="47"/>
      <c r="BN84" s="46"/>
      <c r="BO84" s="46"/>
      <c r="BP84" s="46"/>
      <c r="BQ84" s="46"/>
      <c r="BR84" s="46"/>
    </row>
    <row r="85" spans="3:78" s="45" customFormat="1" ht="15" customHeight="1" x14ac:dyDescent="0.15">
      <c r="C85" s="144" t="s">
        <v>11</v>
      </c>
      <c r="D85" s="193"/>
      <c r="E85" s="193"/>
      <c r="F85" s="193"/>
      <c r="G85" s="13"/>
      <c r="H85" s="13"/>
      <c r="I85" s="264" t="e">
        <f>IF(AM69=2,C67,IF(AM69=2,C67,IF(AM74=2,C72,IF(AM79=2,C77,IF(#REF!=2,#REF!,IF(#REF!=2,#REF!,""))))))</f>
        <v>#REF!</v>
      </c>
      <c r="J85" s="265"/>
      <c r="K85" s="265"/>
      <c r="L85" s="265"/>
      <c r="M85" s="265"/>
      <c r="N85" s="265"/>
      <c r="O85" s="265"/>
      <c r="Q85" s="46"/>
      <c r="R85" s="46"/>
      <c r="S85" s="46"/>
      <c r="T85" s="46"/>
      <c r="U85" s="47"/>
      <c r="V85" s="45" t="s">
        <v>13</v>
      </c>
      <c r="W85" s="47"/>
      <c r="Y85" s="47"/>
      <c r="Z85" s="47"/>
      <c r="AA85" s="46"/>
      <c r="AB85" s="46"/>
      <c r="AC85" s="45" t="s">
        <v>14</v>
      </c>
      <c r="AD85" s="46"/>
      <c r="AE85" s="46"/>
      <c r="AN85" s="55"/>
      <c r="AO85" s="55"/>
      <c r="AP85" s="144" t="s">
        <v>11</v>
      </c>
      <c r="AQ85" s="193"/>
      <c r="AR85" s="193"/>
      <c r="AS85" s="193"/>
      <c r="AT85" s="13"/>
      <c r="AU85" s="13"/>
      <c r="AV85" s="264" t="e">
        <f>IF(BZ69=2,AP67,IF(BZ69=2,AP67,IF(BZ74=2,AP72,IF(BZ79=2,AP77,IF(#REF!=2,#REF!,IF(#REF!=2,#REF!,""))))))</f>
        <v>#REF!</v>
      </c>
      <c r="AW85" s="264"/>
      <c r="AX85" s="264"/>
      <c r="AY85" s="264"/>
      <c r="AZ85" s="265"/>
      <c r="BA85" s="265"/>
      <c r="BB85" s="265"/>
      <c r="BD85" s="46"/>
      <c r="BE85" s="46"/>
      <c r="BF85" s="46"/>
      <c r="BG85" s="46"/>
      <c r="BH85" s="47"/>
      <c r="BI85" s="45" t="s">
        <v>13</v>
      </c>
      <c r="BJ85" s="47"/>
      <c r="BL85" s="47"/>
      <c r="BM85" s="47"/>
      <c r="BN85" s="46"/>
      <c r="BO85" s="46"/>
      <c r="BP85" s="45" t="s">
        <v>14</v>
      </c>
      <c r="BQ85" s="46"/>
      <c r="BR85" s="46"/>
    </row>
    <row r="86" spans="3:78" s="45" customFormat="1" ht="15" customHeight="1" thickBot="1" x14ac:dyDescent="0.2">
      <c r="C86" s="184"/>
      <c r="D86" s="184"/>
      <c r="E86" s="184"/>
      <c r="F86" s="184"/>
      <c r="G86" s="40"/>
      <c r="H86" s="40"/>
      <c r="I86" s="263"/>
      <c r="J86" s="263"/>
      <c r="K86" s="263"/>
      <c r="L86" s="263"/>
      <c r="M86" s="263"/>
      <c r="N86" s="263"/>
      <c r="O86" s="263"/>
      <c r="Q86" s="46"/>
      <c r="R86" s="46"/>
      <c r="S86" s="46"/>
      <c r="T86" s="51" t="str">
        <f>C67</f>
        <v>佐野北</v>
      </c>
      <c r="U86" s="12" t="s">
        <v>36</v>
      </c>
      <c r="V86" s="48" t="s">
        <v>37</v>
      </c>
      <c r="W86" s="12" t="s">
        <v>38</v>
      </c>
      <c r="X86" s="49" t="str">
        <f>C72</f>
        <v>足利北</v>
      </c>
      <c r="Y86" s="50"/>
      <c r="Z86" s="50"/>
      <c r="AA86" s="50"/>
      <c r="AB86" s="50"/>
      <c r="AC86" s="49" t="s">
        <v>39</v>
      </c>
      <c r="AD86" s="50" t="str">
        <f>C77</f>
        <v>明　和</v>
      </c>
      <c r="AE86" s="50"/>
      <c r="AN86" s="55"/>
      <c r="AO86" s="55"/>
      <c r="AP86" s="184"/>
      <c r="AQ86" s="184"/>
      <c r="AR86" s="184"/>
      <c r="AS86" s="184"/>
      <c r="AT86" s="40"/>
      <c r="AU86" s="40"/>
      <c r="AV86" s="305"/>
      <c r="AW86" s="305"/>
      <c r="AX86" s="305"/>
      <c r="AY86" s="305"/>
      <c r="AZ86" s="263"/>
      <c r="BA86" s="263"/>
      <c r="BB86" s="263"/>
      <c r="BD86" s="46"/>
      <c r="BE86" s="46"/>
      <c r="BF86" s="46"/>
      <c r="BG86" s="51" t="str">
        <f>AP67</f>
        <v>赤　見</v>
      </c>
      <c r="BH86" s="45" t="s">
        <v>36</v>
      </c>
      <c r="BI86" s="47" t="s">
        <v>37</v>
      </c>
      <c r="BJ86" s="45" t="s">
        <v>38</v>
      </c>
      <c r="BK86" s="49" t="str">
        <f>AP72</f>
        <v>佐野西</v>
      </c>
      <c r="BL86" s="50"/>
      <c r="BM86" s="50"/>
      <c r="BN86" s="50"/>
      <c r="BO86" s="50"/>
      <c r="BP86" s="49" t="s">
        <v>39</v>
      </c>
      <c r="BQ86" s="50" t="str">
        <f>AP77</f>
        <v>栃木南</v>
      </c>
      <c r="BR86" s="46"/>
    </row>
    <row r="87" spans="3:78" s="45" customFormat="1" ht="15" customHeight="1" x14ac:dyDescent="0.15">
      <c r="C87" s="144" t="s">
        <v>9</v>
      </c>
      <c r="D87" s="193"/>
      <c r="E87" s="193"/>
      <c r="F87" s="193"/>
      <c r="G87" s="13"/>
      <c r="H87" s="13"/>
      <c r="I87" s="264" t="e">
        <f>IF(AM69=3,C67,IF(AM69=3,C67,IF(AM74=3,C72,IF(AM79=3,C77,IF(#REF!=3,#REF!,IF(#REF!=3,#REF!,""))))))</f>
        <v>#REF!</v>
      </c>
      <c r="J87" s="265"/>
      <c r="K87" s="265"/>
      <c r="L87" s="265"/>
      <c r="M87" s="265"/>
      <c r="N87" s="265"/>
      <c r="O87" s="265"/>
      <c r="Q87" s="46"/>
      <c r="R87" s="46"/>
      <c r="S87" s="46"/>
      <c r="T87" s="51" t="str">
        <f>C72</f>
        <v>足利北</v>
      </c>
      <c r="U87" s="12" t="s">
        <v>38</v>
      </c>
      <c r="V87" s="48" t="s">
        <v>37</v>
      </c>
      <c r="W87" s="12" t="s">
        <v>39</v>
      </c>
      <c r="X87" s="49" t="str">
        <f>C77</f>
        <v>明　和</v>
      </c>
      <c r="Y87" s="50"/>
      <c r="Z87" s="50"/>
      <c r="AA87" s="50"/>
      <c r="AB87" s="50"/>
      <c r="AC87" s="49" t="s">
        <v>36</v>
      </c>
      <c r="AD87" s="50" t="str">
        <f>C67</f>
        <v>佐野北</v>
      </c>
      <c r="AE87" s="50"/>
      <c r="AN87" s="55"/>
      <c r="AO87" s="55"/>
      <c r="AP87" s="144" t="s">
        <v>9</v>
      </c>
      <c r="AQ87" s="193"/>
      <c r="AR87" s="193"/>
      <c r="AS87" s="193"/>
      <c r="AT87" s="13"/>
      <c r="AU87" s="13"/>
      <c r="AV87" s="264" t="e">
        <f>IF(BZ69=3,AP67,IF(BZ69=3,AP67,IF(BZ74=3,AP72,IF(BZ79=3,AP77,IF(#REF!=3,#REF!,IF(#REF!=3,#REF!,""))))))</f>
        <v>#REF!</v>
      </c>
      <c r="AW87" s="264"/>
      <c r="AX87" s="264"/>
      <c r="AY87" s="264"/>
      <c r="AZ87" s="265"/>
      <c r="BA87" s="265"/>
      <c r="BB87" s="265"/>
      <c r="BD87" s="46"/>
      <c r="BE87" s="46"/>
      <c r="BF87" s="46"/>
      <c r="BG87" s="51" t="str">
        <f>AP72</f>
        <v>佐野西</v>
      </c>
      <c r="BH87" s="45" t="s">
        <v>38</v>
      </c>
      <c r="BI87" s="47" t="s">
        <v>37</v>
      </c>
      <c r="BJ87" s="45" t="s">
        <v>39</v>
      </c>
      <c r="BK87" s="49" t="str">
        <f>AP77</f>
        <v>栃木南</v>
      </c>
      <c r="BL87" s="50"/>
      <c r="BM87" s="50"/>
      <c r="BN87" s="50"/>
      <c r="BO87" s="50"/>
      <c r="BP87" s="49" t="s">
        <v>36</v>
      </c>
      <c r="BQ87" s="50" t="str">
        <f>AP67</f>
        <v>赤　見</v>
      </c>
      <c r="BR87" s="46"/>
    </row>
    <row r="88" spans="3:78" s="45" customFormat="1" ht="15" customHeight="1" thickBot="1" x14ac:dyDescent="0.2">
      <c r="C88" s="184"/>
      <c r="D88" s="184"/>
      <c r="E88" s="184"/>
      <c r="F88" s="184"/>
      <c r="G88" s="40"/>
      <c r="H88" s="40"/>
      <c r="I88" s="263"/>
      <c r="J88" s="263"/>
      <c r="K88" s="263"/>
      <c r="L88" s="263"/>
      <c r="M88" s="263"/>
      <c r="N88" s="263"/>
      <c r="O88" s="263"/>
      <c r="Q88" s="46"/>
      <c r="R88" s="46"/>
      <c r="S88" s="46"/>
      <c r="T88" s="51" t="str">
        <f>C67</f>
        <v>佐野北</v>
      </c>
      <c r="U88" s="12" t="s">
        <v>36</v>
      </c>
      <c r="V88" s="9" t="s">
        <v>37</v>
      </c>
      <c r="W88" s="12" t="s">
        <v>39</v>
      </c>
      <c r="X88" s="49" t="str">
        <f>C77</f>
        <v>明　和</v>
      </c>
      <c r="Y88" s="50"/>
      <c r="Z88" s="50"/>
      <c r="AA88" s="50"/>
      <c r="AB88" s="50"/>
      <c r="AC88" s="49" t="s">
        <v>38</v>
      </c>
      <c r="AD88" s="50" t="str">
        <f>C72</f>
        <v>足利北</v>
      </c>
      <c r="AE88" s="50"/>
      <c r="AN88" s="55"/>
      <c r="AO88" s="55"/>
      <c r="AP88" s="184"/>
      <c r="AQ88" s="184"/>
      <c r="AR88" s="184"/>
      <c r="AS88" s="184"/>
      <c r="AT88" s="40"/>
      <c r="AU88" s="40"/>
      <c r="AV88" s="305"/>
      <c r="AW88" s="305"/>
      <c r="AX88" s="305"/>
      <c r="AY88" s="305"/>
      <c r="AZ88" s="263"/>
      <c r="BA88" s="263"/>
      <c r="BB88" s="263"/>
      <c r="BD88" s="46"/>
      <c r="BE88" s="46"/>
      <c r="BF88" s="46"/>
      <c r="BG88" s="51" t="str">
        <f>AP67</f>
        <v>赤　見</v>
      </c>
      <c r="BH88" s="45" t="s">
        <v>36</v>
      </c>
      <c r="BI88" s="46" t="s">
        <v>37</v>
      </c>
      <c r="BJ88" s="45" t="s">
        <v>39</v>
      </c>
      <c r="BK88" s="49" t="str">
        <f>AP77</f>
        <v>栃木南</v>
      </c>
      <c r="BL88" s="50"/>
      <c r="BM88" s="50"/>
      <c r="BN88" s="50"/>
      <c r="BO88" s="50"/>
      <c r="BP88" s="49" t="s">
        <v>38</v>
      </c>
      <c r="BQ88" s="50" t="str">
        <f>AP72</f>
        <v>佐野西</v>
      </c>
      <c r="BR88" s="46"/>
    </row>
    <row r="89" spans="3:78" s="45" customFormat="1" ht="15" customHeight="1" x14ac:dyDescent="0.15">
      <c r="C89" s="18"/>
      <c r="D89" s="3"/>
      <c r="E89" s="3"/>
      <c r="F89" s="3"/>
      <c r="G89" s="3"/>
      <c r="H89" s="3"/>
      <c r="I89" s="3"/>
      <c r="J89" s="23"/>
      <c r="K89" s="23"/>
      <c r="L89" s="23"/>
      <c r="M89" s="23"/>
      <c r="N89" s="23"/>
      <c r="O89" s="23"/>
      <c r="Q89" s="46"/>
      <c r="AN89" s="55"/>
      <c r="AO89" s="55"/>
      <c r="AP89" s="18"/>
      <c r="AQ89" s="3"/>
      <c r="AR89" s="3"/>
      <c r="AS89" s="3"/>
      <c r="AT89" s="3"/>
      <c r="AU89" s="3"/>
      <c r="AV89" s="3"/>
      <c r="AW89" s="3"/>
      <c r="AX89" s="3"/>
      <c r="AY89" s="3"/>
      <c r="AZ89" s="4"/>
      <c r="BA89" s="4"/>
      <c r="BB89" s="4"/>
      <c r="BD89" s="46"/>
      <c r="BR89" s="46"/>
    </row>
    <row r="90" spans="3:78" s="45" customFormat="1" ht="15" customHeight="1" x14ac:dyDescent="0.15">
      <c r="C90" s="18"/>
      <c r="D90" s="3"/>
      <c r="E90" s="3"/>
      <c r="F90" s="3"/>
      <c r="G90" s="3"/>
      <c r="H90" s="3"/>
      <c r="I90" s="3"/>
      <c r="J90" s="23"/>
      <c r="K90" s="23"/>
      <c r="L90" s="23"/>
      <c r="M90" s="23"/>
      <c r="N90" s="23"/>
      <c r="O90" s="23"/>
      <c r="Q90" s="46"/>
      <c r="AN90" s="55"/>
      <c r="AO90" s="55"/>
      <c r="AP90" s="18"/>
      <c r="AQ90" s="3"/>
      <c r="AR90" s="3"/>
      <c r="AS90" s="3"/>
      <c r="AT90" s="3"/>
      <c r="AU90" s="3"/>
      <c r="AV90" s="3"/>
      <c r="AW90" s="3"/>
      <c r="AX90" s="3"/>
      <c r="AY90" s="3"/>
      <c r="AZ90" s="4"/>
      <c r="BA90" s="4"/>
      <c r="BB90" s="4"/>
      <c r="BD90" s="46"/>
      <c r="BR90" s="46"/>
    </row>
    <row r="91" spans="3:78" s="45" customFormat="1" ht="10.5" customHeight="1" x14ac:dyDescent="0.15">
      <c r="C91" s="299" t="s">
        <v>70</v>
      </c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1"/>
      <c r="Z91" s="101"/>
      <c r="AA91" s="101"/>
      <c r="AB91" s="101"/>
      <c r="AC91" s="299" t="s">
        <v>74</v>
      </c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1"/>
      <c r="AZ91" s="101"/>
      <c r="BA91" s="101"/>
      <c r="BB91" s="101"/>
      <c r="BC91" s="299" t="s">
        <v>75</v>
      </c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1"/>
      <c r="BZ91" s="85"/>
    </row>
    <row r="92" spans="3:78" s="45" customFormat="1" ht="10.5" customHeight="1" x14ac:dyDescent="0.15">
      <c r="C92" s="302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4"/>
      <c r="Z92" s="101"/>
      <c r="AA92" s="101"/>
      <c r="AB92" s="101"/>
      <c r="AC92" s="302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4"/>
      <c r="AZ92" s="101"/>
      <c r="BA92" s="101"/>
      <c r="BB92" s="101"/>
      <c r="BC92" s="302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4"/>
      <c r="BZ92" s="85"/>
    </row>
    <row r="93" spans="3:78" s="45" customFormat="1" ht="10.5" customHeight="1" x14ac:dyDescent="0.15">
      <c r="C93" s="302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4"/>
      <c r="Z93" s="101"/>
      <c r="AA93" s="101"/>
      <c r="AB93" s="101"/>
      <c r="AC93" s="302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4"/>
      <c r="AZ93" s="101"/>
      <c r="BA93" s="101"/>
      <c r="BB93" s="101"/>
      <c r="BC93" s="302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4"/>
      <c r="BZ93" s="85"/>
    </row>
    <row r="94" spans="3:78" ht="15" customHeight="1" x14ac:dyDescent="0.15">
      <c r="C94" s="306" t="s">
        <v>30</v>
      </c>
      <c r="D94" s="307"/>
      <c r="E94" s="307"/>
      <c r="F94" s="307"/>
      <c r="G94" s="307"/>
      <c r="H94" s="307"/>
      <c r="I94" s="307"/>
      <c r="J94" s="307"/>
      <c r="K94" s="307"/>
      <c r="L94" s="23"/>
      <c r="M94" s="23"/>
      <c r="N94" s="86"/>
      <c r="O94" s="87"/>
      <c r="P94" s="87"/>
      <c r="Q94" s="87"/>
      <c r="R94" s="88"/>
      <c r="S94" s="87"/>
      <c r="T94" s="7"/>
      <c r="U94" s="87"/>
      <c r="V94" s="89"/>
      <c r="W94" s="87"/>
      <c r="X94" s="87"/>
      <c r="Y94" s="90"/>
      <c r="Z94" s="21"/>
      <c r="AA94" s="21"/>
      <c r="AB94" s="8"/>
      <c r="AC94" s="306" t="s">
        <v>29</v>
      </c>
      <c r="AD94" s="307"/>
      <c r="AE94" s="307"/>
      <c r="AF94" s="307"/>
      <c r="AG94" s="307"/>
      <c r="AH94" s="307"/>
      <c r="AI94" s="307"/>
      <c r="AJ94" s="307"/>
      <c r="AK94" s="307"/>
      <c r="AL94" s="23"/>
      <c r="AM94" s="23"/>
      <c r="AN94" s="86"/>
      <c r="AO94" s="87"/>
      <c r="AP94" s="87"/>
      <c r="AQ94" s="87"/>
      <c r="AR94" s="88"/>
      <c r="AS94" s="87"/>
      <c r="AT94" s="7"/>
      <c r="AU94" s="87"/>
      <c r="AV94" s="89"/>
      <c r="AW94" s="81"/>
      <c r="AX94" s="81"/>
      <c r="AY94" s="99"/>
      <c r="AZ94" s="4"/>
      <c r="BA94" s="4"/>
      <c r="BB94" s="4"/>
      <c r="BC94" s="306" t="s">
        <v>31</v>
      </c>
      <c r="BD94" s="307"/>
      <c r="BE94" s="307"/>
      <c r="BF94" s="307"/>
      <c r="BG94" s="307"/>
      <c r="BH94" s="307"/>
      <c r="BI94" s="307"/>
      <c r="BJ94" s="307"/>
      <c r="BK94" s="307"/>
      <c r="BL94" s="23"/>
      <c r="BM94" s="23"/>
      <c r="BN94" s="86"/>
      <c r="BO94" s="87"/>
      <c r="BP94" s="87"/>
      <c r="BQ94" s="87"/>
      <c r="BR94" s="88"/>
      <c r="BS94" s="87"/>
      <c r="BT94" s="7"/>
      <c r="BU94" s="87"/>
      <c r="BV94" s="89"/>
      <c r="BW94" s="2"/>
      <c r="BX94" s="2"/>
      <c r="BY94" s="96"/>
    </row>
    <row r="95" spans="3:78" ht="15" customHeight="1" x14ac:dyDescent="0.15">
      <c r="C95" s="308"/>
      <c r="D95" s="307"/>
      <c r="E95" s="307"/>
      <c r="F95" s="307"/>
      <c r="G95" s="307"/>
      <c r="H95" s="307"/>
      <c r="I95" s="307"/>
      <c r="J95" s="307"/>
      <c r="K95" s="307"/>
      <c r="L95" s="4"/>
      <c r="M95" s="4"/>
      <c r="N95" s="2"/>
      <c r="O95" s="91"/>
      <c r="P95" s="91"/>
      <c r="Q95" s="91"/>
      <c r="R95" s="88"/>
      <c r="S95" s="91"/>
      <c r="T95" s="7"/>
      <c r="U95" s="91"/>
      <c r="V95" s="89"/>
      <c r="W95" s="91"/>
      <c r="X95" s="91"/>
      <c r="Y95" s="92"/>
      <c r="Z95" s="5"/>
      <c r="AA95" s="5"/>
      <c r="AB95" s="8"/>
      <c r="AC95" s="308"/>
      <c r="AD95" s="307"/>
      <c r="AE95" s="307"/>
      <c r="AF95" s="307"/>
      <c r="AG95" s="307"/>
      <c r="AH95" s="307"/>
      <c r="AI95" s="307"/>
      <c r="AJ95" s="307"/>
      <c r="AK95" s="307"/>
      <c r="AL95" s="4"/>
      <c r="AM95" s="4"/>
      <c r="AN95" s="2"/>
      <c r="AO95" s="91"/>
      <c r="AP95" s="91"/>
      <c r="AQ95" s="91"/>
      <c r="AR95" s="88"/>
      <c r="AS95" s="91"/>
      <c r="AT95" s="7"/>
      <c r="AU95" s="91"/>
      <c r="AV95" s="89"/>
      <c r="AW95" s="81"/>
      <c r="AX95" s="81"/>
      <c r="AY95" s="99"/>
      <c r="AZ95" s="4"/>
      <c r="BA95" s="4"/>
      <c r="BB95" s="4"/>
      <c r="BC95" s="308"/>
      <c r="BD95" s="307"/>
      <c r="BE95" s="307"/>
      <c r="BF95" s="307"/>
      <c r="BG95" s="307"/>
      <c r="BH95" s="307"/>
      <c r="BI95" s="307"/>
      <c r="BJ95" s="307"/>
      <c r="BK95" s="307"/>
      <c r="BL95" s="4"/>
      <c r="BM95" s="4"/>
      <c r="BN95" s="2"/>
      <c r="BO95" s="91"/>
      <c r="BP95" s="91"/>
      <c r="BQ95" s="91"/>
      <c r="BR95" s="88"/>
      <c r="BS95" s="91"/>
      <c r="BT95" s="7"/>
      <c r="BU95" s="91"/>
      <c r="BV95" s="89"/>
      <c r="BW95" s="2"/>
      <c r="BX95" s="2"/>
      <c r="BY95" s="96"/>
    </row>
    <row r="96" spans="3:78" s="45" customFormat="1" ht="15" customHeight="1" x14ac:dyDescent="0.15">
      <c r="C96" s="93"/>
      <c r="D96" s="81"/>
      <c r="E96" s="81"/>
      <c r="F96" s="81"/>
      <c r="G96" s="81"/>
      <c r="H96" s="81"/>
      <c r="I96" s="81"/>
      <c r="J96" s="23"/>
      <c r="K96" s="23"/>
      <c r="L96" s="23"/>
      <c r="M96" s="23"/>
      <c r="N96" s="23"/>
      <c r="O96" s="23"/>
      <c r="P96" s="24"/>
      <c r="Q96" s="94"/>
      <c r="R96" s="24"/>
      <c r="S96" s="24"/>
      <c r="T96" s="24"/>
      <c r="U96" s="24"/>
      <c r="V96" s="24"/>
      <c r="W96" s="24"/>
      <c r="X96" s="24"/>
      <c r="Y96" s="28"/>
      <c r="AC96" s="93"/>
      <c r="AD96" s="81"/>
      <c r="AE96" s="81"/>
      <c r="AF96" s="81"/>
      <c r="AG96" s="81"/>
      <c r="AH96" s="81"/>
      <c r="AI96" s="81"/>
      <c r="AJ96" s="23"/>
      <c r="AK96" s="23"/>
      <c r="AL96" s="23"/>
      <c r="AM96" s="23"/>
      <c r="AN96" s="23"/>
      <c r="AO96" s="23"/>
      <c r="AP96" s="24"/>
      <c r="AQ96" s="94"/>
      <c r="AR96" s="24"/>
      <c r="AS96" s="24"/>
      <c r="AT96" s="24"/>
      <c r="AU96" s="24"/>
      <c r="AV96" s="81"/>
      <c r="AW96" s="81"/>
      <c r="AX96" s="81"/>
      <c r="AY96" s="99"/>
      <c r="AZ96" s="4"/>
      <c r="BA96" s="4"/>
      <c r="BB96" s="4"/>
      <c r="BC96" s="93"/>
      <c r="BD96" s="81"/>
      <c r="BE96" s="81"/>
      <c r="BF96" s="81"/>
      <c r="BG96" s="81"/>
      <c r="BH96" s="81"/>
      <c r="BI96" s="81"/>
      <c r="BJ96" s="23"/>
      <c r="BK96" s="23"/>
      <c r="BL96" s="23"/>
      <c r="BM96" s="23"/>
      <c r="BN96" s="23"/>
      <c r="BO96" s="23"/>
      <c r="BP96" s="24"/>
      <c r="BQ96" s="94"/>
      <c r="BR96" s="24"/>
      <c r="BS96" s="24"/>
      <c r="BT96" s="24"/>
      <c r="BU96" s="24"/>
      <c r="BV96" s="81"/>
      <c r="BW96" s="24"/>
      <c r="BX96" s="24"/>
      <c r="BY96" s="28"/>
    </row>
    <row r="97" spans="3:77" s="45" customFormat="1" ht="15" customHeight="1" x14ac:dyDescent="0.15">
      <c r="C97" s="279" t="s">
        <v>40</v>
      </c>
      <c r="D97" s="280"/>
      <c r="E97" s="266" t="e">
        <f>I25</f>
        <v>#REF!</v>
      </c>
      <c r="F97" s="267"/>
      <c r="G97" s="267"/>
      <c r="H97" s="267"/>
      <c r="I97" s="267"/>
      <c r="J97" s="113"/>
      <c r="K97" s="113"/>
      <c r="L97" s="113"/>
      <c r="M97" s="113"/>
      <c r="N97" s="113"/>
      <c r="O97" s="113"/>
      <c r="P97" s="71"/>
      <c r="Q97" s="71"/>
      <c r="R97" s="94"/>
      <c r="S97" s="94"/>
      <c r="T97" s="94"/>
      <c r="U97" s="94"/>
      <c r="V97" s="94"/>
      <c r="W97" s="94"/>
      <c r="X97" s="94"/>
      <c r="Y97" s="114"/>
      <c r="Z97" s="46"/>
      <c r="AA97" s="46"/>
      <c r="AB97" s="46"/>
      <c r="AC97" s="279" t="s">
        <v>40</v>
      </c>
      <c r="AD97" s="280"/>
      <c r="AE97" s="266" t="e">
        <f>I27</f>
        <v>#REF!</v>
      </c>
      <c r="AF97" s="267"/>
      <c r="AG97" s="267"/>
      <c r="AH97" s="267"/>
      <c r="AI97" s="267"/>
      <c r="AJ97" s="115"/>
      <c r="AK97" s="115"/>
      <c r="AL97" s="115"/>
      <c r="AM97" s="115"/>
      <c r="AN97" s="115"/>
      <c r="AO97" s="115"/>
      <c r="AP97" s="94"/>
      <c r="AQ97" s="94"/>
      <c r="AR97" s="94"/>
      <c r="AS97" s="94"/>
      <c r="AT97" s="94"/>
      <c r="AU97" s="94"/>
      <c r="AV97" s="107"/>
      <c r="AW97" s="107"/>
      <c r="AX97" s="107"/>
      <c r="AY97" s="99"/>
      <c r="AZ97" s="116"/>
      <c r="BA97" s="116"/>
      <c r="BB97" s="116"/>
      <c r="BC97" s="279" t="s">
        <v>40</v>
      </c>
      <c r="BD97" s="280"/>
      <c r="BE97" s="266" t="e">
        <f>I29</f>
        <v>#REF!</v>
      </c>
      <c r="BF97" s="267"/>
      <c r="BG97" s="267"/>
      <c r="BH97" s="267"/>
      <c r="BI97" s="267"/>
      <c r="BJ97" s="115"/>
      <c r="BK97" s="115"/>
      <c r="BL97" s="23"/>
      <c r="BM97" s="23"/>
      <c r="BN97" s="23"/>
      <c r="BO97" s="23"/>
      <c r="BP97" s="24"/>
      <c r="BQ97" s="94"/>
      <c r="BR97" s="24"/>
      <c r="BS97" s="24"/>
      <c r="BT97" s="24"/>
      <c r="BU97" s="24"/>
      <c r="BV97" s="81"/>
      <c r="BW97" s="24"/>
      <c r="BX97" s="24"/>
      <c r="BY97" s="28"/>
    </row>
    <row r="98" spans="3:77" s="45" customFormat="1" ht="15" customHeight="1" x14ac:dyDescent="0.15">
      <c r="C98" s="279"/>
      <c r="D98" s="280"/>
      <c r="E98" s="267"/>
      <c r="F98" s="267"/>
      <c r="G98" s="267"/>
      <c r="H98" s="267"/>
      <c r="I98" s="267"/>
      <c r="J98" s="115"/>
      <c r="K98" s="115"/>
      <c r="L98" s="115"/>
      <c r="M98" s="115"/>
      <c r="N98" s="115"/>
      <c r="O98" s="115"/>
      <c r="P98" s="94"/>
      <c r="Q98" s="76" t="s">
        <v>14</v>
      </c>
      <c r="R98" s="94"/>
      <c r="S98" s="94"/>
      <c r="T98" s="94"/>
      <c r="U98" s="94"/>
      <c r="V98" s="94"/>
      <c r="W98" s="94"/>
      <c r="X98" s="94"/>
      <c r="Y98" s="114"/>
      <c r="Z98" s="46"/>
      <c r="AA98" s="46"/>
      <c r="AB98" s="46"/>
      <c r="AC98" s="279"/>
      <c r="AD98" s="280"/>
      <c r="AE98" s="267"/>
      <c r="AF98" s="267"/>
      <c r="AG98" s="267"/>
      <c r="AH98" s="267"/>
      <c r="AI98" s="267"/>
      <c r="AJ98" s="117"/>
      <c r="AK98" s="117"/>
      <c r="AL98" s="117"/>
      <c r="AM98" s="117"/>
      <c r="AN98" s="117"/>
      <c r="AO98" s="117"/>
      <c r="AP98" s="118"/>
      <c r="AQ98" s="76" t="s">
        <v>14</v>
      </c>
      <c r="AR98" s="94"/>
      <c r="AS98" s="94"/>
      <c r="AT98" s="94"/>
      <c r="AU98" s="94"/>
      <c r="AV98" s="107"/>
      <c r="AW98" s="107"/>
      <c r="AX98" s="107"/>
      <c r="AY98" s="99"/>
      <c r="AZ98" s="116"/>
      <c r="BA98" s="116"/>
      <c r="BB98" s="116"/>
      <c r="BC98" s="279"/>
      <c r="BD98" s="280"/>
      <c r="BE98" s="267"/>
      <c r="BF98" s="267"/>
      <c r="BG98" s="267"/>
      <c r="BH98" s="267"/>
      <c r="BI98" s="267"/>
      <c r="BJ98" s="117"/>
      <c r="BK98" s="117"/>
      <c r="BL98" s="67"/>
      <c r="BM98" s="67"/>
      <c r="BN98" s="67"/>
      <c r="BO98" s="67"/>
      <c r="BP98" s="65"/>
      <c r="BQ98" s="76" t="s">
        <v>14</v>
      </c>
      <c r="BR98" s="24"/>
      <c r="BS98" s="24"/>
      <c r="BT98" s="24"/>
      <c r="BU98" s="24"/>
      <c r="BV98" s="81"/>
      <c r="BW98" s="24"/>
      <c r="BX98" s="24"/>
      <c r="BY98" s="28"/>
    </row>
    <row r="99" spans="3:77" s="45" customFormat="1" ht="15" customHeight="1" x14ac:dyDescent="0.15">
      <c r="C99" s="93"/>
      <c r="D99" s="81"/>
      <c r="E99" s="107"/>
      <c r="F99" s="107"/>
      <c r="G99" s="107"/>
      <c r="H99" s="107"/>
      <c r="I99" s="107"/>
      <c r="J99" s="115"/>
      <c r="K99" s="115"/>
      <c r="L99" s="115"/>
      <c r="M99" s="115"/>
      <c r="N99" s="115"/>
      <c r="O99" s="115"/>
      <c r="P99" s="94"/>
      <c r="Q99" s="73" t="s">
        <v>17</v>
      </c>
      <c r="R99" s="94"/>
      <c r="S99" s="94"/>
      <c r="T99" s="94"/>
      <c r="U99" s="94"/>
      <c r="V99" s="94"/>
      <c r="W99" s="94"/>
      <c r="X99" s="94"/>
      <c r="Y99" s="114"/>
      <c r="Z99" s="46"/>
      <c r="AA99" s="46"/>
      <c r="AB99" s="46"/>
      <c r="AC99" s="93"/>
      <c r="AD99" s="107"/>
      <c r="AE99" s="107"/>
      <c r="AF99" s="107"/>
      <c r="AG99" s="107"/>
      <c r="AH99" s="107"/>
      <c r="AI99" s="107"/>
      <c r="AJ99" s="115"/>
      <c r="AK99" s="115"/>
      <c r="AL99" s="115"/>
      <c r="AM99" s="115"/>
      <c r="AN99" s="115"/>
      <c r="AO99" s="115"/>
      <c r="AP99" s="94"/>
      <c r="AQ99" s="73" t="s">
        <v>58</v>
      </c>
      <c r="AR99" s="94"/>
      <c r="AS99" s="94"/>
      <c r="AT99" s="94"/>
      <c r="AU99" s="94"/>
      <c r="AV99" s="107"/>
      <c r="AW99" s="107"/>
      <c r="AX99" s="107"/>
      <c r="AY99" s="99"/>
      <c r="AZ99" s="116"/>
      <c r="BA99" s="116"/>
      <c r="BB99" s="116"/>
      <c r="BC99" s="93"/>
      <c r="BD99" s="107"/>
      <c r="BE99" s="107"/>
      <c r="BF99" s="107"/>
      <c r="BG99" s="107"/>
      <c r="BH99" s="107"/>
      <c r="BI99" s="107"/>
      <c r="BJ99" s="115"/>
      <c r="BK99" s="115"/>
      <c r="BL99" s="23"/>
      <c r="BM99" s="23"/>
      <c r="BN99" s="23"/>
      <c r="BO99" s="23"/>
      <c r="BP99" s="24"/>
      <c r="BQ99" s="73" t="s">
        <v>61</v>
      </c>
      <c r="BR99" s="24"/>
      <c r="BS99" s="24"/>
      <c r="BT99" s="24"/>
      <c r="BU99" s="24"/>
      <c r="BV99" s="81"/>
      <c r="BW99" s="24"/>
      <c r="BX99" s="24"/>
      <c r="BY99" s="28"/>
    </row>
    <row r="100" spans="3:77" s="45" customFormat="1" ht="15" customHeight="1" x14ac:dyDescent="0.15">
      <c r="C100" s="93"/>
      <c r="D100" s="81"/>
      <c r="E100" s="107"/>
      <c r="F100" s="107"/>
      <c r="G100" s="107"/>
      <c r="H100" s="107"/>
      <c r="I100" s="107"/>
      <c r="J100" s="115"/>
      <c r="K100" s="94"/>
      <c r="L100" s="94"/>
      <c r="M100" s="94" t="s">
        <v>0</v>
      </c>
      <c r="N100" s="94"/>
      <c r="O100" s="94"/>
      <c r="P100" s="94"/>
      <c r="Q100" s="68"/>
      <c r="R100" s="94"/>
      <c r="S100" s="94"/>
      <c r="T100" s="94"/>
      <c r="U100" s="94"/>
      <c r="V100" s="94"/>
      <c r="W100" s="94"/>
      <c r="X100" s="94"/>
      <c r="Y100" s="114"/>
      <c r="Z100" s="46"/>
      <c r="AA100" s="46"/>
      <c r="AB100" s="46"/>
      <c r="AC100" s="93"/>
      <c r="AD100" s="107"/>
      <c r="AE100" s="107"/>
      <c r="AF100" s="107"/>
      <c r="AG100" s="107"/>
      <c r="AH100" s="107"/>
      <c r="AI100" s="107"/>
      <c r="AJ100" s="115"/>
      <c r="AK100" s="94"/>
      <c r="AL100" s="94"/>
      <c r="AM100" s="94" t="s">
        <v>0</v>
      </c>
      <c r="AN100" s="94"/>
      <c r="AO100" s="94"/>
      <c r="AP100" s="94"/>
      <c r="AQ100" s="68"/>
      <c r="AR100" s="94"/>
      <c r="AS100" s="94"/>
      <c r="AT100" s="94"/>
      <c r="AU100" s="94"/>
      <c r="AV100" s="107"/>
      <c r="AW100" s="107"/>
      <c r="AX100" s="107"/>
      <c r="AY100" s="99"/>
      <c r="AZ100" s="116"/>
      <c r="BA100" s="116"/>
      <c r="BB100" s="116"/>
      <c r="BC100" s="93"/>
      <c r="BD100" s="107"/>
      <c r="BE100" s="107"/>
      <c r="BF100" s="107"/>
      <c r="BG100" s="107"/>
      <c r="BH100" s="107"/>
      <c r="BI100" s="107"/>
      <c r="BJ100" s="115"/>
      <c r="BK100" s="94"/>
      <c r="BL100" s="24"/>
      <c r="BM100" s="24" t="s">
        <v>0</v>
      </c>
      <c r="BN100" s="24"/>
      <c r="BO100" s="24"/>
      <c r="BP100" s="24"/>
      <c r="BQ100" s="68"/>
      <c r="BR100" s="24"/>
      <c r="BS100" s="24"/>
      <c r="BT100" s="24"/>
      <c r="BU100" s="24"/>
      <c r="BV100" s="81"/>
      <c r="BW100" s="24"/>
      <c r="BX100" s="24"/>
      <c r="BY100" s="28"/>
    </row>
    <row r="101" spans="3:77" ht="15" customHeight="1" x14ac:dyDescent="0.15">
      <c r="C101" s="95"/>
      <c r="D101" s="2"/>
      <c r="E101" s="91"/>
      <c r="F101" s="91"/>
      <c r="G101" s="91"/>
      <c r="H101" s="91"/>
      <c r="I101" s="91"/>
      <c r="J101" s="91"/>
      <c r="K101" s="110" t="str">
        <f>IF(L100="","",IF(L100&gt;N100,1,0)+IF(L101&gt;N101,1,0)+IF(L102&gt;N102,1,0))</f>
        <v/>
      </c>
      <c r="L101" s="94"/>
      <c r="M101" s="94" t="s">
        <v>0</v>
      </c>
      <c r="N101" s="94"/>
      <c r="O101" s="110" t="str">
        <f>IF(N100="","",IF(N100&gt;L100,1,0)+IF(N101&gt;L101,1,0)+IF(N102&gt;L102,1,0))</f>
        <v/>
      </c>
      <c r="P101" s="91"/>
      <c r="Q101" s="119"/>
      <c r="R101" s="91"/>
      <c r="S101" s="91"/>
      <c r="T101" s="91"/>
      <c r="U101" s="91"/>
      <c r="V101" s="91"/>
      <c r="W101" s="91"/>
      <c r="X101" s="91"/>
      <c r="Y101" s="92"/>
      <c r="Z101" s="5"/>
      <c r="AA101" s="5"/>
      <c r="AB101" s="5"/>
      <c r="AC101" s="120"/>
      <c r="AD101" s="91"/>
      <c r="AE101" s="91"/>
      <c r="AF101" s="91"/>
      <c r="AG101" s="91"/>
      <c r="AH101" s="91"/>
      <c r="AI101" s="91"/>
      <c r="AJ101" s="91"/>
      <c r="AK101" s="110" t="str">
        <f>IF(AL100="","",IF(AL100&gt;AN100,1,0)+IF(AL101&gt;AN101,1,0)+IF(AL102&gt;AN102,1,0))</f>
        <v/>
      </c>
      <c r="AL101" s="94"/>
      <c r="AM101" s="94" t="s">
        <v>0</v>
      </c>
      <c r="AN101" s="94"/>
      <c r="AO101" s="110" t="str">
        <f>IF(AN100="","",IF(AN100&gt;AL100,1,0)+IF(AN101&gt;AL101,1,0)+IF(AN102&gt;AL102,1,0))</f>
        <v/>
      </c>
      <c r="AP101" s="91"/>
      <c r="AQ101" s="119"/>
      <c r="AR101" s="91"/>
      <c r="AS101" s="91"/>
      <c r="AT101" s="91"/>
      <c r="AU101" s="91"/>
      <c r="AV101" s="91"/>
      <c r="AW101" s="91"/>
      <c r="AX101" s="91"/>
      <c r="AY101" s="92"/>
      <c r="AZ101" s="5"/>
      <c r="BA101" s="5"/>
      <c r="BB101" s="5"/>
      <c r="BC101" s="120"/>
      <c r="BD101" s="91"/>
      <c r="BE101" s="91"/>
      <c r="BF101" s="91"/>
      <c r="BG101" s="91"/>
      <c r="BH101" s="91"/>
      <c r="BI101" s="91"/>
      <c r="BJ101" s="91"/>
      <c r="BK101" s="110" t="str">
        <f>IF(BL100="","",IF(BL100&gt;BN100,1,0)+IF(BL101&gt;BN101,1,0)+IF(BL102&gt;BN102,1,0))</f>
        <v/>
      </c>
      <c r="BL101" s="24"/>
      <c r="BM101" s="24" t="s">
        <v>0</v>
      </c>
      <c r="BN101" s="24"/>
      <c r="BO101" s="30" t="str">
        <f>IF(BN100="","",IF(BN100&gt;BL100,1,0)+IF(BN101&gt;BL101,1,0)+IF(BN102&gt;BL102,1,0))</f>
        <v/>
      </c>
      <c r="BP101" s="2"/>
      <c r="BQ101" s="69"/>
      <c r="BR101" s="2"/>
      <c r="BS101" s="2"/>
      <c r="BT101" s="2"/>
      <c r="BU101" s="2"/>
      <c r="BV101" s="2"/>
      <c r="BW101" s="2"/>
      <c r="BX101" s="2"/>
      <c r="BY101" s="96"/>
    </row>
    <row r="102" spans="3:77" ht="15" customHeight="1" x14ac:dyDescent="0.15">
      <c r="C102" s="95"/>
      <c r="D102" s="2"/>
      <c r="E102" s="91"/>
      <c r="F102" s="91"/>
      <c r="G102" s="91"/>
      <c r="H102" s="91"/>
      <c r="I102" s="91"/>
      <c r="J102" s="91"/>
      <c r="K102" s="94"/>
      <c r="L102" s="94"/>
      <c r="M102" s="94" t="s">
        <v>0</v>
      </c>
      <c r="N102" s="94"/>
      <c r="O102" s="94"/>
      <c r="P102" s="91"/>
      <c r="Q102" s="119"/>
      <c r="R102" s="91"/>
      <c r="S102" s="91"/>
      <c r="T102" s="91"/>
      <c r="U102" s="91"/>
      <c r="V102" s="91"/>
      <c r="W102" s="91"/>
      <c r="X102" s="91"/>
      <c r="Y102" s="92"/>
      <c r="Z102" s="5"/>
      <c r="AA102" s="5"/>
      <c r="AB102" s="5"/>
      <c r="AC102" s="120"/>
      <c r="AD102" s="91"/>
      <c r="AE102" s="91"/>
      <c r="AF102" s="91"/>
      <c r="AG102" s="91"/>
      <c r="AH102" s="91"/>
      <c r="AI102" s="91"/>
      <c r="AJ102" s="91"/>
      <c r="AK102" s="94"/>
      <c r="AL102" s="94"/>
      <c r="AM102" s="94" t="s">
        <v>0</v>
      </c>
      <c r="AN102" s="94"/>
      <c r="AO102" s="94"/>
      <c r="AP102" s="91"/>
      <c r="AQ102" s="119"/>
      <c r="AR102" s="91"/>
      <c r="AS102" s="91"/>
      <c r="AT102" s="91"/>
      <c r="AU102" s="91"/>
      <c r="AV102" s="91"/>
      <c r="AW102" s="91"/>
      <c r="AX102" s="91"/>
      <c r="AY102" s="92"/>
      <c r="AZ102" s="5"/>
      <c r="BA102" s="5"/>
      <c r="BB102" s="5"/>
      <c r="BC102" s="120"/>
      <c r="BD102" s="91"/>
      <c r="BE102" s="91"/>
      <c r="BF102" s="91"/>
      <c r="BG102" s="91"/>
      <c r="BH102" s="91"/>
      <c r="BI102" s="91"/>
      <c r="BJ102" s="91"/>
      <c r="BK102" s="94"/>
      <c r="BL102" s="24"/>
      <c r="BM102" s="24" t="s">
        <v>0</v>
      </c>
      <c r="BN102" s="24"/>
      <c r="BO102" s="24"/>
      <c r="BP102" s="2"/>
      <c r="BQ102" s="69"/>
      <c r="BR102" s="2"/>
      <c r="BS102" s="2"/>
      <c r="BT102" s="2"/>
      <c r="BU102" s="2"/>
      <c r="BV102" s="2"/>
      <c r="BW102" s="2"/>
      <c r="BX102" s="2"/>
      <c r="BY102" s="96"/>
    </row>
    <row r="103" spans="3:77" ht="15" customHeight="1" x14ac:dyDescent="0.2">
      <c r="C103" s="95"/>
      <c r="D103" s="83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72" t="s">
        <v>16</v>
      </c>
      <c r="R103" s="121"/>
      <c r="S103" s="122"/>
      <c r="T103" s="91"/>
      <c r="U103" s="91"/>
      <c r="V103" s="91"/>
      <c r="W103" s="91"/>
      <c r="X103" s="91"/>
      <c r="Y103" s="92"/>
      <c r="Z103" s="5"/>
      <c r="AA103" s="5"/>
      <c r="AB103" s="5"/>
      <c r="AC103" s="120"/>
      <c r="AD103" s="123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72" t="s">
        <v>76</v>
      </c>
      <c r="AR103" s="121"/>
      <c r="AS103" s="122"/>
      <c r="AT103" s="91"/>
      <c r="AU103" s="91"/>
      <c r="AV103" s="91"/>
      <c r="AW103" s="91"/>
      <c r="AX103" s="91"/>
      <c r="AY103" s="92"/>
      <c r="AZ103" s="5"/>
      <c r="BA103" s="5"/>
      <c r="BB103" s="5"/>
      <c r="BC103" s="120"/>
      <c r="BD103" s="123"/>
      <c r="BE103" s="91"/>
      <c r="BF103" s="91"/>
      <c r="BG103" s="91"/>
      <c r="BH103" s="91"/>
      <c r="BI103" s="91"/>
      <c r="BJ103" s="91"/>
      <c r="BK103" s="91"/>
      <c r="BL103" s="2"/>
      <c r="BM103" s="2"/>
      <c r="BN103" s="2"/>
      <c r="BO103" s="2"/>
      <c r="BP103" s="2"/>
      <c r="BQ103" s="72" t="s">
        <v>82</v>
      </c>
      <c r="BR103" s="135"/>
      <c r="BS103" s="136"/>
      <c r="BT103" s="2"/>
      <c r="BU103" s="2"/>
      <c r="BV103" s="2"/>
      <c r="BW103" s="2"/>
      <c r="BX103" s="2"/>
      <c r="BY103" s="96"/>
    </row>
    <row r="104" spans="3:77" s="45" customFormat="1" ht="15" customHeight="1" x14ac:dyDescent="0.15">
      <c r="C104" s="279" t="s">
        <v>42</v>
      </c>
      <c r="D104" s="280"/>
      <c r="E104" s="266" t="e">
        <f>AV25</f>
        <v>#REF!</v>
      </c>
      <c r="F104" s="267"/>
      <c r="G104" s="267"/>
      <c r="H104" s="267"/>
      <c r="I104" s="267"/>
      <c r="J104" s="71"/>
      <c r="K104" s="71"/>
      <c r="L104" s="71"/>
      <c r="M104" s="71"/>
      <c r="N104" s="71"/>
      <c r="O104" s="71"/>
      <c r="P104" s="94"/>
      <c r="Q104" s="68"/>
      <c r="R104" s="109"/>
      <c r="S104" s="68"/>
      <c r="T104" s="94"/>
      <c r="U104" s="94"/>
      <c r="V104" s="94"/>
      <c r="W104" s="94"/>
      <c r="X104" s="94"/>
      <c r="Y104" s="114"/>
      <c r="Z104" s="46"/>
      <c r="AA104" s="46"/>
      <c r="AB104" s="46"/>
      <c r="AC104" s="279" t="s">
        <v>42</v>
      </c>
      <c r="AD104" s="280"/>
      <c r="AE104" s="266" t="e">
        <f>AV27</f>
        <v>#REF!</v>
      </c>
      <c r="AF104" s="267"/>
      <c r="AG104" s="267"/>
      <c r="AH104" s="267"/>
      <c r="AI104" s="267"/>
      <c r="AJ104" s="71"/>
      <c r="AK104" s="71"/>
      <c r="AL104" s="71"/>
      <c r="AM104" s="71"/>
      <c r="AN104" s="71"/>
      <c r="AO104" s="71"/>
      <c r="AP104" s="94"/>
      <c r="AQ104" s="68"/>
      <c r="AR104" s="94"/>
      <c r="AS104" s="124"/>
      <c r="AT104" s="109"/>
      <c r="AU104" s="94"/>
      <c r="AV104" s="94"/>
      <c r="AW104" s="94"/>
      <c r="AX104" s="94"/>
      <c r="AY104" s="114"/>
      <c r="AZ104" s="46"/>
      <c r="BA104" s="46"/>
      <c r="BB104" s="46"/>
      <c r="BC104" s="279" t="s">
        <v>42</v>
      </c>
      <c r="BD104" s="280"/>
      <c r="BE104" s="266" t="e">
        <f>AV29</f>
        <v>#REF!</v>
      </c>
      <c r="BF104" s="267"/>
      <c r="BG104" s="267"/>
      <c r="BH104" s="267"/>
      <c r="BI104" s="267"/>
      <c r="BJ104" s="71"/>
      <c r="BK104" s="71"/>
      <c r="BL104" s="34"/>
      <c r="BM104" s="34"/>
      <c r="BN104" s="34"/>
      <c r="BO104" s="34"/>
      <c r="BP104" s="24"/>
      <c r="BQ104" s="66"/>
      <c r="BR104" s="24"/>
      <c r="BS104" s="133"/>
      <c r="BT104" s="24"/>
      <c r="BU104" s="24"/>
      <c r="BV104" s="24"/>
      <c r="BW104" s="24"/>
      <c r="BX104" s="24"/>
      <c r="BY104" s="28"/>
    </row>
    <row r="105" spans="3:77" s="45" customFormat="1" ht="15" customHeight="1" x14ac:dyDescent="0.15">
      <c r="C105" s="279"/>
      <c r="D105" s="280"/>
      <c r="E105" s="267"/>
      <c r="F105" s="267"/>
      <c r="G105" s="267"/>
      <c r="H105" s="267"/>
      <c r="I105" s="267"/>
      <c r="J105" s="94"/>
      <c r="K105" s="94"/>
      <c r="L105" s="94"/>
      <c r="M105" s="94"/>
      <c r="N105" s="94"/>
      <c r="O105" s="125"/>
      <c r="P105" s="94"/>
      <c r="Q105" s="68"/>
      <c r="R105" s="94"/>
      <c r="S105" s="68"/>
      <c r="T105" s="94"/>
      <c r="U105" s="94"/>
      <c r="V105" s="94"/>
      <c r="W105" s="94"/>
      <c r="X105" s="94"/>
      <c r="Y105" s="114"/>
      <c r="Z105" s="46"/>
      <c r="AA105" s="46"/>
      <c r="AB105" s="46"/>
      <c r="AC105" s="279"/>
      <c r="AD105" s="280"/>
      <c r="AE105" s="267"/>
      <c r="AF105" s="267"/>
      <c r="AG105" s="267"/>
      <c r="AH105" s="267"/>
      <c r="AI105" s="267"/>
      <c r="AJ105" s="94"/>
      <c r="AK105" s="94"/>
      <c r="AL105" s="94"/>
      <c r="AM105" s="94"/>
      <c r="AN105" s="94"/>
      <c r="AO105" s="125"/>
      <c r="AP105" s="94"/>
      <c r="AQ105" s="68"/>
      <c r="AR105" s="94"/>
      <c r="AS105" s="124"/>
      <c r="AT105" s="109"/>
      <c r="AU105" s="94"/>
      <c r="AV105" s="94"/>
      <c r="AW105" s="94"/>
      <c r="AX105" s="94"/>
      <c r="AY105" s="114"/>
      <c r="AZ105" s="46"/>
      <c r="BA105" s="46"/>
      <c r="BB105" s="46"/>
      <c r="BC105" s="279"/>
      <c r="BD105" s="280"/>
      <c r="BE105" s="267"/>
      <c r="BF105" s="267"/>
      <c r="BG105" s="267"/>
      <c r="BH105" s="267"/>
      <c r="BI105" s="267"/>
      <c r="BJ105" s="94"/>
      <c r="BK105" s="94"/>
      <c r="BL105" s="24"/>
      <c r="BM105" s="24"/>
      <c r="BN105" s="24"/>
      <c r="BO105" s="133"/>
      <c r="BP105" s="24"/>
      <c r="BQ105" s="66"/>
      <c r="BR105" s="24"/>
      <c r="BS105" s="66"/>
      <c r="BT105" s="24"/>
      <c r="BU105" s="24"/>
      <c r="BV105" s="24"/>
      <c r="BW105" s="24"/>
      <c r="BX105" s="24"/>
      <c r="BY105" s="28"/>
    </row>
    <row r="106" spans="3:77" s="45" customFormat="1" ht="15" customHeight="1" x14ac:dyDescent="0.15">
      <c r="C106" s="25"/>
      <c r="D106" s="82"/>
      <c r="E106" s="105"/>
      <c r="F106" s="105"/>
      <c r="G106" s="105"/>
      <c r="H106" s="105"/>
      <c r="I106" s="105"/>
      <c r="J106" s="94"/>
      <c r="K106" s="94"/>
      <c r="L106" s="94"/>
      <c r="M106" s="94"/>
      <c r="N106" s="94"/>
      <c r="O106" s="68"/>
      <c r="P106" s="94"/>
      <c r="Q106" s="68"/>
      <c r="R106" s="94"/>
      <c r="S106" s="68"/>
      <c r="T106" s="94"/>
      <c r="U106" s="94"/>
      <c r="V106" s="94"/>
      <c r="W106" s="94"/>
      <c r="X106" s="94"/>
      <c r="Y106" s="114"/>
      <c r="Z106" s="46"/>
      <c r="AA106" s="46"/>
      <c r="AB106" s="46"/>
      <c r="AC106" s="109"/>
      <c r="AD106" s="126"/>
      <c r="AE106" s="105"/>
      <c r="AF106" s="105"/>
      <c r="AG106" s="105"/>
      <c r="AH106" s="105"/>
      <c r="AI106" s="105"/>
      <c r="AJ106" s="94"/>
      <c r="AK106" s="94"/>
      <c r="AL106" s="94"/>
      <c r="AM106" s="94"/>
      <c r="AN106" s="94"/>
      <c r="AO106" s="68"/>
      <c r="AP106" s="94"/>
      <c r="AQ106" s="68"/>
      <c r="AR106" s="94"/>
      <c r="AS106" s="124"/>
      <c r="AT106" s="109"/>
      <c r="AU106" s="94"/>
      <c r="AV106" s="94"/>
      <c r="AW106" s="94"/>
      <c r="AX106" s="94"/>
      <c r="AY106" s="114"/>
      <c r="AZ106" s="46"/>
      <c r="BA106" s="46"/>
      <c r="BB106" s="46"/>
      <c r="BC106" s="109"/>
      <c r="BD106" s="126"/>
      <c r="BE106" s="105"/>
      <c r="BF106" s="105"/>
      <c r="BG106" s="105"/>
      <c r="BH106" s="105"/>
      <c r="BI106" s="105"/>
      <c r="BJ106" s="94"/>
      <c r="BK106" s="94"/>
      <c r="BL106" s="24"/>
      <c r="BM106" s="24"/>
      <c r="BN106" s="24"/>
      <c r="BO106" s="66"/>
      <c r="BP106" s="24"/>
      <c r="BQ106" s="66"/>
      <c r="BR106" s="24"/>
      <c r="BS106" s="66"/>
      <c r="BT106" s="24"/>
      <c r="BU106" s="24"/>
      <c r="BV106" s="24"/>
      <c r="BW106" s="24"/>
      <c r="BX106" s="24"/>
      <c r="BY106" s="28"/>
    </row>
    <row r="107" spans="3:77" s="45" customFormat="1" ht="15" customHeight="1" x14ac:dyDescent="0.15">
      <c r="C107" s="25"/>
      <c r="D107" s="82"/>
      <c r="E107" s="105"/>
      <c r="F107" s="105"/>
      <c r="G107" s="105"/>
      <c r="H107" s="94"/>
      <c r="I107" s="94"/>
      <c r="J107" s="94"/>
      <c r="K107" s="94" t="s">
        <v>0</v>
      </c>
      <c r="L107" s="94"/>
      <c r="M107" s="94"/>
      <c r="N107" s="94"/>
      <c r="O107" s="73" t="s">
        <v>22</v>
      </c>
      <c r="P107" s="111"/>
      <c r="Q107" s="127"/>
      <c r="R107" s="94"/>
      <c r="S107" s="68"/>
      <c r="T107" s="94"/>
      <c r="U107" s="94"/>
      <c r="V107" s="94"/>
      <c r="W107" s="94"/>
      <c r="X107" s="94"/>
      <c r="Y107" s="114"/>
      <c r="Z107" s="46"/>
      <c r="AA107" s="46"/>
      <c r="AB107" s="46"/>
      <c r="AC107" s="109"/>
      <c r="AD107" s="126"/>
      <c r="AE107" s="105"/>
      <c r="AF107" s="105"/>
      <c r="AG107" s="105"/>
      <c r="AH107" s="94"/>
      <c r="AI107" s="94"/>
      <c r="AJ107" s="94"/>
      <c r="AK107" s="94" t="s">
        <v>0</v>
      </c>
      <c r="AL107" s="94"/>
      <c r="AM107" s="94"/>
      <c r="AN107" s="94"/>
      <c r="AO107" s="73" t="s">
        <v>77</v>
      </c>
      <c r="AP107" s="111"/>
      <c r="AQ107" s="127"/>
      <c r="AR107" s="94"/>
      <c r="AS107" s="124"/>
      <c r="AT107" s="109"/>
      <c r="AU107" s="94"/>
      <c r="AV107" s="94"/>
      <c r="AW107" s="94"/>
      <c r="AX107" s="94"/>
      <c r="AY107" s="114"/>
      <c r="AZ107" s="46"/>
      <c r="BA107" s="46"/>
      <c r="BB107" s="46"/>
      <c r="BC107" s="109"/>
      <c r="BD107" s="126"/>
      <c r="BE107" s="105"/>
      <c r="BF107" s="105"/>
      <c r="BG107" s="105"/>
      <c r="BH107" s="94"/>
      <c r="BI107" s="94"/>
      <c r="BJ107" s="94"/>
      <c r="BK107" s="94" t="s">
        <v>0</v>
      </c>
      <c r="BL107" s="24"/>
      <c r="BM107" s="24"/>
      <c r="BN107" s="24"/>
      <c r="BO107" s="73" t="s">
        <v>83</v>
      </c>
      <c r="BP107" s="33"/>
      <c r="BQ107" s="134"/>
      <c r="BR107" s="24"/>
      <c r="BS107" s="66"/>
      <c r="BT107" s="24"/>
      <c r="BU107" s="24"/>
      <c r="BV107" s="24"/>
      <c r="BW107" s="24"/>
      <c r="BX107" s="24"/>
      <c r="BY107" s="28"/>
    </row>
    <row r="108" spans="3:77" s="45" customFormat="1" ht="15" customHeight="1" x14ac:dyDescent="0.15">
      <c r="C108" s="25"/>
      <c r="D108" s="82"/>
      <c r="E108" s="105"/>
      <c r="F108" s="105"/>
      <c r="G108" s="105"/>
      <c r="H108" s="94"/>
      <c r="I108" s="110" t="str">
        <f>IF(J107="","",IF(J107&gt;L107,1,0)+IF(J108&gt;L108,1,0)+IF(J109&gt;L109,1,0))</f>
        <v/>
      </c>
      <c r="J108" s="94"/>
      <c r="K108" s="94" t="s">
        <v>0</v>
      </c>
      <c r="L108" s="94"/>
      <c r="M108" s="110" t="str">
        <f>IF(L107="","",IF(L107&gt;J107,1,0)+IF(L108&gt;J108,1,0)+IF(L109&gt;J109,1,0))</f>
        <v/>
      </c>
      <c r="N108" s="94"/>
      <c r="O108" s="68"/>
      <c r="P108" s="109"/>
      <c r="Q108" s="94"/>
      <c r="R108" s="94"/>
      <c r="S108" s="68"/>
      <c r="T108" s="94"/>
      <c r="U108" s="94"/>
      <c r="V108" s="94"/>
      <c r="W108" s="94"/>
      <c r="X108" s="94"/>
      <c r="Y108" s="114"/>
      <c r="Z108" s="46"/>
      <c r="AA108" s="46"/>
      <c r="AB108" s="46"/>
      <c r="AC108" s="109"/>
      <c r="AD108" s="126"/>
      <c r="AE108" s="105"/>
      <c r="AF108" s="105"/>
      <c r="AG108" s="105"/>
      <c r="AH108" s="94"/>
      <c r="AI108" s="110" t="str">
        <f>IF(AJ107="","",IF(AJ107&gt;AL107,1,0)+IF(AJ108&gt;AL108,1,0)+IF(AJ109&gt;AL109,1,0))</f>
        <v/>
      </c>
      <c r="AJ108" s="94"/>
      <c r="AK108" s="94" t="s">
        <v>0</v>
      </c>
      <c r="AL108" s="94"/>
      <c r="AM108" s="110" t="str">
        <f>IF(AL107="","",IF(AL107&gt;AJ107,1,0)+IF(AL108&gt;AJ108,1,0)+IF(AL109&gt;AJ109,1,0))</f>
        <v/>
      </c>
      <c r="AN108" s="94"/>
      <c r="AO108" s="68"/>
      <c r="AP108" s="94"/>
      <c r="AQ108" s="94"/>
      <c r="AR108" s="94"/>
      <c r="AS108" s="124"/>
      <c r="AT108" s="109"/>
      <c r="AU108" s="94"/>
      <c r="AV108" s="94"/>
      <c r="AW108" s="94"/>
      <c r="AX108" s="94"/>
      <c r="AY108" s="114"/>
      <c r="AZ108" s="46"/>
      <c r="BA108" s="46"/>
      <c r="BB108" s="46"/>
      <c r="BC108" s="109"/>
      <c r="BD108" s="126"/>
      <c r="BE108" s="105"/>
      <c r="BF108" s="105"/>
      <c r="BG108" s="105"/>
      <c r="BH108" s="94"/>
      <c r="BI108" s="110" t="str">
        <f>IF(BJ107="","",IF(BJ107&gt;BL107,1,0)+IF(BJ108&gt;BL108,1,0)+IF(BJ109&gt;BL109,1,0))</f>
        <v/>
      </c>
      <c r="BJ108" s="94"/>
      <c r="BK108" s="94" t="s">
        <v>0</v>
      </c>
      <c r="BL108" s="24"/>
      <c r="BM108" s="30" t="str">
        <f>IF(BL107="","",IF(BL107&gt;BJ107,1,0)+IF(BL108&gt;BJ108,1,0)+IF(BL109&gt;BJ109,1,0))</f>
        <v/>
      </c>
      <c r="BN108" s="24"/>
      <c r="BO108" s="66"/>
      <c r="BP108" s="24"/>
      <c r="BQ108" s="24"/>
      <c r="BR108" s="24"/>
      <c r="BS108" s="66"/>
      <c r="BT108" s="24"/>
      <c r="BU108" s="24"/>
      <c r="BV108" s="24"/>
      <c r="BW108" s="24"/>
      <c r="BX108" s="24"/>
      <c r="BY108" s="28"/>
    </row>
    <row r="109" spans="3:77" s="45" customFormat="1" ht="15" customHeight="1" x14ac:dyDescent="0.15">
      <c r="C109" s="25"/>
      <c r="D109" s="82"/>
      <c r="E109" s="105"/>
      <c r="F109" s="105"/>
      <c r="G109" s="105"/>
      <c r="H109" s="94"/>
      <c r="I109" s="94"/>
      <c r="J109" s="94"/>
      <c r="K109" s="94" t="s">
        <v>0</v>
      </c>
      <c r="L109" s="94"/>
      <c r="M109" s="94"/>
      <c r="N109" s="94"/>
      <c r="O109" s="68"/>
      <c r="P109" s="94"/>
      <c r="Q109" s="94"/>
      <c r="R109" s="94"/>
      <c r="S109" s="68"/>
      <c r="T109" s="94"/>
      <c r="U109" s="94"/>
      <c r="V109" s="94"/>
      <c r="W109" s="94"/>
      <c r="X109" s="94"/>
      <c r="Y109" s="114"/>
      <c r="Z109" s="46"/>
      <c r="AA109" s="46"/>
      <c r="AB109" s="46"/>
      <c r="AC109" s="109"/>
      <c r="AD109" s="126"/>
      <c r="AE109" s="105"/>
      <c r="AF109" s="105"/>
      <c r="AG109" s="105"/>
      <c r="AH109" s="94"/>
      <c r="AI109" s="94"/>
      <c r="AJ109" s="94"/>
      <c r="AK109" s="94" t="s">
        <v>0</v>
      </c>
      <c r="AL109" s="94"/>
      <c r="AM109" s="94"/>
      <c r="AN109" s="94"/>
      <c r="AO109" s="68"/>
      <c r="AP109" s="94"/>
      <c r="AQ109" s="94"/>
      <c r="AR109" s="94"/>
      <c r="AS109" s="124"/>
      <c r="AT109" s="109"/>
      <c r="AU109" s="94"/>
      <c r="AV109" s="94"/>
      <c r="AW109" s="94"/>
      <c r="AX109" s="94"/>
      <c r="AY109" s="114"/>
      <c r="AZ109" s="46"/>
      <c r="BA109" s="46"/>
      <c r="BB109" s="46"/>
      <c r="BC109" s="109"/>
      <c r="BD109" s="126"/>
      <c r="BE109" s="105"/>
      <c r="BF109" s="105"/>
      <c r="BG109" s="105"/>
      <c r="BH109" s="94"/>
      <c r="BI109" s="94"/>
      <c r="BJ109" s="94"/>
      <c r="BK109" s="94" t="s">
        <v>0</v>
      </c>
      <c r="BL109" s="24"/>
      <c r="BM109" s="24"/>
      <c r="BN109" s="24"/>
      <c r="BO109" s="66"/>
      <c r="BP109" s="24"/>
      <c r="BQ109" s="24"/>
      <c r="BR109" s="24"/>
      <c r="BS109" s="66"/>
      <c r="BT109" s="24"/>
      <c r="BU109" s="24"/>
      <c r="BV109" s="24"/>
      <c r="BW109" s="24"/>
      <c r="BX109" s="24"/>
      <c r="BY109" s="28"/>
    </row>
    <row r="110" spans="3:77" s="45" customFormat="1" ht="15" customHeight="1" x14ac:dyDescent="0.15">
      <c r="C110" s="25"/>
      <c r="D110" s="24"/>
      <c r="E110" s="105"/>
      <c r="F110" s="105"/>
      <c r="G110" s="105"/>
      <c r="H110" s="105"/>
      <c r="I110" s="105"/>
      <c r="J110" s="94"/>
      <c r="K110" s="94"/>
      <c r="L110" s="94"/>
      <c r="M110" s="94"/>
      <c r="N110" s="94"/>
      <c r="O110" s="73" t="s">
        <v>14</v>
      </c>
      <c r="P110" s="94"/>
      <c r="Q110" s="94"/>
      <c r="R110" s="94"/>
      <c r="S110" s="68"/>
      <c r="T110" s="94"/>
      <c r="U110" s="94"/>
      <c r="V110" s="94"/>
      <c r="W110" s="94"/>
      <c r="X110" s="94"/>
      <c r="Y110" s="114"/>
      <c r="Z110" s="46"/>
      <c r="AA110" s="46"/>
      <c r="AB110" s="46"/>
      <c r="AC110" s="109"/>
      <c r="AD110" s="94"/>
      <c r="AE110" s="105"/>
      <c r="AF110" s="105"/>
      <c r="AG110" s="105"/>
      <c r="AH110" s="105"/>
      <c r="AI110" s="105"/>
      <c r="AJ110" s="94"/>
      <c r="AK110" s="94"/>
      <c r="AL110" s="94"/>
      <c r="AM110" s="94"/>
      <c r="AN110" s="94"/>
      <c r="AO110" s="73" t="s">
        <v>14</v>
      </c>
      <c r="AP110" s="94"/>
      <c r="AQ110" s="94"/>
      <c r="AR110" s="94"/>
      <c r="AS110" s="124"/>
      <c r="AT110" s="109"/>
      <c r="AU110" s="94"/>
      <c r="AV110" s="94"/>
      <c r="AW110" s="94"/>
      <c r="AX110" s="94"/>
      <c r="AY110" s="114"/>
      <c r="AZ110" s="46"/>
      <c r="BA110" s="46"/>
      <c r="BB110" s="46"/>
      <c r="BC110" s="109"/>
      <c r="BD110" s="94"/>
      <c r="BE110" s="105"/>
      <c r="BF110" s="105"/>
      <c r="BG110" s="105"/>
      <c r="BH110" s="105"/>
      <c r="BI110" s="105"/>
      <c r="BJ110" s="94"/>
      <c r="BK110" s="94"/>
      <c r="BL110" s="24"/>
      <c r="BM110" s="24"/>
      <c r="BN110" s="24"/>
      <c r="BO110" s="73" t="s">
        <v>14</v>
      </c>
      <c r="BP110" s="24"/>
      <c r="BQ110" s="24"/>
      <c r="BR110" s="24"/>
      <c r="BS110" s="66"/>
      <c r="BT110" s="24"/>
      <c r="BU110" s="24"/>
      <c r="BV110" s="24"/>
      <c r="BW110" s="24"/>
      <c r="BX110" s="24"/>
      <c r="BY110" s="28"/>
    </row>
    <row r="111" spans="3:77" s="45" customFormat="1" ht="15" customHeight="1" x14ac:dyDescent="0.15">
      <c r="C111" s="279" t="s">
        <v>43</v>
      </c>
      <c r="D111" s="182"/>
      <c r="E111" s="266" t="e">
        <f>I54</f>
        <v>#REF!</v>
      </c>
      <c r="F111" s="267"/>
      <c r="G111" s="267"/>
      <c r="H111" s="267"/>
      <c r="I111" s="267"/>
      <c r="J111" s="71"/>
      <c r="K111" s="71"/>
      <c r="L111" s="71"/>
      <c r="M111" s="71"/>
      <c r="N111" s="71"/>
      <c r="O111" s="77" t="s">
        <v>50</v>
      </c>
      <c r="P111" s="94"/>
      <c r="Q111" s="94"/>
      <c r="R111" s="94"/>
      <c r="S111" s="68"/>
      <c r="T111" s="94"/>
      <c r="U111" s="312" t="s">
        <v>19</v>
      </c>
      <c r="V111" s="312"/>
      <c r="W111" s="312"/>
      <c r="X111" s="312"/>
      <c r="Y111" s="313"/>
      <c r="Z111" s="46"/>
      <c r="AA111" s="46"/>
      <c r="AB111" s="46"/>
      <c r="AC111" s="279" t="s">
        <v>43</v>
      </c>
      <c r="AD111" s="281"/>
      <c r="AE111" s="266" t="e">
        <f>I56</f>
        <v>#REF!</v>
      </c>
      <c r="AF111" s="267"/>
      <c r="AG111" s="267"/>
      <c r="AH111" s="267"/>
      <c r="AI111" s="267"/>
      <c r="AJ111" s="71"/>
      <c r="AK111" s="71"/>
      <c r="AL111" s="71"/>
      <c r="AM111" s="71"/>
      <c r="AN111" s="71"/>
      <c r="AO111" s="77" t="s">
        <v>52</v>
      </c>
      <c r="AP111" s="94"/>
      <c r="AQ111" s="94"/>
      <c r="AR111" s="94"/>
      <c r="AS111" s="124"/>
      <c r="AT111" s="109"/>
      <c r="AU111" s="312" t="s">
        <v>19</v>
      </c>
      <c r="AV111" s="312"/>
      <c r="AW111" s="312"/>
      <c r="AX111" s="312"/>
      <c r="AY111" s="313"/>
      <c r="AZ111" s="46"/>
      <c r="BA111" s="46"/>
      <c r="BB111" s="46"/>
      <c r="BC111" s="279" t="s">
        <v>43</v>
      </c>
      <c r="BD111" s="281"/>
      <c r="BE111" s="266" t="e">
        <f>I58</f>
        <v>#REF!</v>
      </c>
      <c r="BF111" s="267"/>
      <c r="BG111" s="267"/>
      <c r="BH111" s="267"/>
      <c r="BI111" s="267"/>
      <c r="BJ111" s="71"/>
      <c r="BK111" s="71"/>
      <c r="BL111" s="34"/>
      <c r="BM111" s="34"/>
      <c r="BN111" s="34"/>
      <c r="BO111" s="77" t="s">
        <v>54</v>
      </c>
      <c r="BP111" s="24"/>
      <c r="BQ111" s="24"/>
      <c r="BR111" s="24"/>
      <c r="BS111" s="66"/>
      <c r="BT111" s="24"/>
      <c r="BU111" s="312" t="s">
        <v>19</v>
      </c>
      <c r="BV111" s="312"/>
      <c r="BW111" s="312"/>
      <c r="BX111" s="312"/>
      <c r="BY111" s="313"/>
    </row>
    <row r="112" spans="3:77" s="45" customFormat="1" ht="15" customHeight="1" x14ac:dyDescent="0.15">
      <c r="C112" s="140"/>
      <c r="D112" s="182"/>
      <c r="E112" s="267"/>
      <c r="F112" s="267"/>
      <c r="G112" s="267"/>
      <c r="H112" s="267"/>
      <c r="I112" s="267"/>
      <c r="J112" s="94"/>
      <c r="K112" s="94"/>
      <c r="L112" s="94"/>
      <c r="M112" s="94"/>
      <c r="N112" s="94"/>
      <c r="O112" s="94"/>
      <c r="P112" s="94"/>
      <c r="Q112" s="94"/>
      <c r="R112" s="94"/>
      <c r="S112" s="68"/>
      <c r="T112" s="94"/>
      <c r="U112" s="312"/>
      <c r="V112" s="312"/>
      <c r="W112" s="312"/>
      <c r="X112" s="312"/>
      <c r="Y112" s="313"/>
      <c r="Z112" s="46"/>
      <c r="AA112" s="46"/>
      <c r="AB112" s="46"/>
      <c r="AC112" s="282"/>
      <c r="AD112" s="281"/>
      <c r="AE112" s="267"/>
      <c r="AF112" s="267"/>
      <c r="AG112" s="267"/>
      <c r="AH112" s="267"/>
      <c r="AI112" s="267"/>
      <c r="AJ112" s="94"/>
      <c r="AK112" s="94"/>
      <c r="AL112" s="94"/>
      <c r="AM112" s="94"/>
      <c r="AN112" s="94"/>
      <c r="AO112" s="94"/>
      <c r="AP112" s="94"/>
      <c r="AQ112" s="94"/>
      <c r="AR112" s="94"/>
      <c r="AS112" s="124"/>
      <c r="AT112" s="109"/>
      <c r="AU112" s="312"/>
      <c r="AV112" s="312"/>
      <c r="AW112" s="312"/>
      <c r="AX112" s="312"/>
      <c r="AY112" s="313"/>
      <c r="AZ112" s="46"/>
      <c r="BA112" s="46"/>
      <c r="BB112" s="46"/>
      <c r="BC112" s="282"/>
      <c r="BD112" s="281"/>
      <c r="BE112" s="267"/>
      <c r="BF112" s="267"/>
      <c r="BG112" s="267"/>
      <c r="BH112" s="267"/>
      <c r="BI112" s="267"/>
      <c r="BJ112" s="94"/>
      <c r="BK112" s="94"/>
      <c r="BL112" s="24"/>
      <c r="BM112" s="24"/>
      <c r="BN112" s="24"/>
      <c r="BO112" s="24"/>
      <c r="BP112" s="24"/>
      <c r="BQ112" s="24"/>
      <c r="BR112" s="24"/>
      <c r="BS112" s="66"/>
      <c r="BT112" s="24"/>
      <c r="BU112" s="312"/>
      <c r="BV112" s="312"/>
      <c r="BW112" s="312"/>
      <c r="BX112" s="312"/>
      <c r="BY112" s="313"/>
    </row>
    <row r="113" spans="3:77" s="45" customFormat="1" ht="15" customHeight="1" x14ac:dyDescent="0.15">
      <c r="C113" s="25"/>
      <c r="D113" s="82"/>
      <c r="E113" s="105"/>
      <c r="F113" s="105"/>
      <c r="G113" s="105"/>
      <c r="H113" s="105"/>
      <c r="I113" s="105"/>
      <c r="J113" s="94"/>
      <c r="K113" s="94"/>
      <c r="L113" s="94"/>
      <c r="M113" s="94"/>
      <c r="N113" s="94"/>
      <c r="O113" s="94"/>
      <c r="P113" s="94"/>
      <c r="Q113" s="94"/>
      <c r="R113" s="94"/>
      <c r="S113" s="68"/>
      <c r="T113" s="94"/>
      <c r="U113" s="105"/>
      <c r="V113" s="105"/>
      <c r="W113" s="105"/>
      <c r="X113" s="105"/>
      <c r="Y113" s="106"/>
      <c r="Z113" s="46"/>
      <c r="AA113" s="46"/>
      <c r="AB113" s="46"/>
      <c r="AC113" s="109"/>
      <c r="AD113" s="126"/>
      <c r="AE113" s="105"/>
      <c r="AF113" s="105"/>
      <c r="AG113" s="105"/>
      <c r="AH113" s="105"/>
      <c r="AI113" s="105"/>
      <c r="AJ113" s="94"/>
      <c r="AK113" s="94"/>
      <c r="AL113" s="94"/>
      <c r="AM113" s="94"/>
      <c r="AN113" s="94"/>
      <c r="AO113" s="94"/>
      <c r="AP113" s="94"/>
      <c r="AQ113" s="94"/>
      <c r="AR113" s="94"/>
      <c r="AS113" s="124"/>
      <c r="AT113" s="109"/>
      <c r="AU113" s="105"/>
      <c r="AV113" s="105"/>
      <c r="AW113" s="105"/>
      <c r="AX113" s="105"/>
      <c r="AY113" s="106"/>
      <c r="AZ113" s="94"/>
      <c r="BA113" s="94"/>
      <c r="BB113" s="94"/>
      <c r="BC113" s="109"/>
      <c r="BD113" s="126"/>
      <c r="BE113" s="105"/>
      <c r="BF113" s="105"/>
      <c r="BG113" s="105"/>
      <c r="BH113" s="105"/>
      <c r="BI113" s="105"/>
      <c r="BJ113" s="94"/>
      <c r="BK113" s="94"/>
      <c r="BL113" s="24"/>
      <c r="BM113" s="24"/>
      <c r="BN113" s="24"/>
      <c r="BO113" s="24"/>
      <c r="BP113" s="24"/>
      <c r="BQ113" s="24"/>
      <c r="BR113" s="24"/>
      <c r="BS113" s="66"/>
      <c r="BT113" s="24"/>
      <c r="BU113" s="84"/>
      <c r="BV113" s="84"/>
      <c r="BW113" s="84"/>
      <c r="BX113" s="84"/>
      <c r="BY113" s="106"/>
    </row>
    <row r="114" spans="3:77" s="45" customFormat="1" ht="15" customHeight="1" x14ac:dyDescent="0.15">
      <c r="C114" s="25"/>
      <c r="D114" s="82"/>
      <c r="E114" s="105"/>
      <c r="F114" s="105"/>
      <c r="G114" s="105"/>
      <c r="H114" s="105"/>
      <c r="I114" s="105"/>
      <c r="J114" s="94"/>
      <c r="K114" s="94"/>
      <c r="L114" s="94"/>
      <c r="M114" s="94"/>
      <c r="N114" s="94"/>
      <c r="O114" s="94" t="s">
        <v>0</v>
      </c>
      <c r="P114" s="94"/>
      <c r="Q114" s="94"/>
      <c r="R114" s="94"/>
      <c r="S114" s="73" t="s">
        <v>18</v>
      </c>
      <c r="T114" s="94"/>
      <c r="U114" s="280"/>
      <c r="V114" s="280"/>
      <c r="W114" s="280"/>
      <c r="X114" s="280"/>
      <c r="Y114" s="310"/>
      <c r="Z114" s="46"/>
      <c r="AA114" s="46"/>
      <c r="AB114" s="46"/>
      <c r="AC114" s="109"/>
      <c r="AD114" s="126"/>
      <c r="AE114" s="105"/>
      <c r="AF114" s="105"/>
      <c r="AG114" s="105"/>
      <c r="AH114" s="105"/>
      <c r="AI114" s="105"/>
      <c r="AJ114" s="94"/>
      <c r="AK114" s="94"/>
      <c r="AL114" s="94"/>
      <c r="AM114" s="94"/>
      <c r="AN114" s="94"/>
      <c r="AO114" s="94" t="s">
        <v>0</v>
      </c>
      <c r="AP114" s="94"/>
      <c r="AQ114" s="94"/>
      <c r="AR114" s="94"/>
      <c r="AS114" s="75" t="s">
        <v>78</v>
      </c>
      <c r="AT114" s="109"/>
      <c r="AU114" s="280"/>
      <c r="AV114" s="280"/>
      <c r="AW114" s="280"/>
      <c r="AX114" s="280"/>
      <c r="AY114" s="310"/>
      <c r="AZ114" s="94"/>
      <c r="BA114" s="94"/>
      <c r="BB114" s="94"/>
      <c r="BC114" s="109"/>
      <c r="BD114" s="126"/>
      <c r="BE114" s="105"/>
      <c r="BF114" s="105"/>
      <c r="BG114" s="105"/>
      <c r="BH114" s="105"/>
      <c r="BI114" s="105"/>
      <c r="BJ114" s="94"/>
      <c r="BK114" s="94"/>
      <c r="BL114" s="24"/>
      <c r="BM114" s="24"/>
      <c r="BN114" s="24"/>
      <c r="BO114" s="24" t="s">
        <v>0</v>
      </c>
      <c r="BP114" s="24"/>
      <c r="BQ114" s="24"/>
      <c r="BR114" s="24"/>
      <c r="BS114" s="73" t="s">
        <v>84</v>
      </c>
      <c r="BT114" s="33"/>
      <c r="BU114" s="280"/>
      <c r="BV114" s="281"/>
      <c r="BW114" s="281"/>
      <c r="BX114" s="281"/>
      <c r="BY114" s="311"/>
    </row>
    <row r="115" spans="3:77" s="45" customFormat="1" ht="15" customHeight="1" x14ac:dyDescent="0.15">
      <c r="C115" s="25"/>
      <c r="D115" s="82"/>
      <c r="E115" s="105"/>
      <c r="F115" s="105"/>
      <c r="G115" s="105"/>
      <c r="H115" s="105"/>
      <c r="I115" s="105"/>
      <c r="J115" s="94"/>
      <c r="K115" s="94"/>
      <c r="L115" s="94"/>
      <c r="M115" s="110" t="str">
        <f>IF(N114="","",IF(N114&gt;P114,1,0)+IF(N115&gt;P115,1,0)+IF(N116&gt;P116,1,0))</f>
        <v/>
      </c>
      <c r="N115" s="94"/>
      <c r="O115" s="94" t="s">
        <v>0</v>
      </c>
      <c r="P115" s="94"/>
      <c r="Q115" s="110" t="str">
        <f>IF(P114="","",IF(P114&gt;N114,1,0)+IF(P115&gt;N115,1,0)+IF(P116&gt;N116,1,0))</f>
        <v/>
      </c>
      <c r="R115" s="94"/>
      <c r="S115" s="68"/>
      <c r="T115" s="118"/>
      <c r="U115" s="280"/>
      <c r="V115" s="280"/>
      <c r="W115" s="280"/>
      <c r="X115" s="280"/>
      <c r="Y115" s="310"/>
      <c r="Z115" s="94"/>
      <c r="AA115" s="46"/>
      <c r="AB115" s="46"/>
      <c r="AC115" s="109"/>
      <c r="AD115" s="126"/>
      <c r="AE115" s="105"/>
      <c r="AF115" s="105"/>
      <c r="AG115" s="105"/>
      <c r="AH115" s="105"/>
      <c r="AI115" s="105"/>
      <c r="AJ115" s="94"/>
      <c r="AK115" s="94"/>
      <c r="AL115" s="94"/>
      <c r="AM115" s="110" t="str">
        <f>IF(AN114="","",IF(AN114&gt;AP114,1,0)+IF(AN115&gt;AP115,1,0)+IF(AN116&gt;AP116,1,0))</f>
        <v/>
      </c>
      <c r="AN115" s="94"/>
      <c r="AO115" s="94" t="s">
        <v>0</v>
      </c>
      <c r="AP115" s="94"/>
      <c r="AQ115" s="110" t="str">
        <f>IF(AP114="","",IF(AP114&gt;AN114,1,0)+IF(AP115&gt;AN115,1,0)+IF(AP116&gt;AN116,1,0))</f>
        <v/>
      </c>
      <c r="AR115" s="94"/>
      <c r="AS115" s="68"/>
      <c r="AT115" s="112"/>
      <c r="AU115" s="280"/>
      <c r="AV115" s="280"/>
      <c r="AW115" s="280"/>
      <c r="AX115" s="280"/>
      <c r="AY115" s="310"/>
      <c r="AZ115" s="94"/>
      <c r="BA115" s="94"/>
      <c r="BB115" s="94"/>
      <c r="BC115" s="109"/>
      <c r="BD115" s="126"/>
      <c r="BE115" s="105"/>
      <c r="BF115" s="105"/>
      <c r="BG115" s="105"/>
      <c r="BH115" s="105"/>
      <c r="BI115" s="105"/>
      <c r="BJ115" s="94"/>
      <c r="BK115" s="94"/>
      <c r="BL115" s="24"/>
      <c r="BM115" s="30" t="str">
        <f>IF(BN114="","",IF(BN114&gt;BP114,1,0)+IF(BN115&gt;BP115,1,0)+IF(BN116&gt;BP116,1,0))</f>
        <v/>
      </c>
      <c r="BN115" s="24"/>
      <c r="BO115" s="24" t="s">
        <v>0</v>
      </c>
      <c r="BP115" s="24"/>
      <c r="BQ115" s="30" t="str">
        <f>IF(BP114="","",IF(BP114&gt;BN114,1,0)+IF(BP115&gt;BN115,1,0)+IF(BP116&gt;BN116,1,0))</f>
        <v/>
      </c>
      <c r="BR115" s="24"/>
      <c r="BS115" s="66"/>
      <c r="BT115" s="25"/>
      <c r="BU115" s="281"/>
      <c r="BV115" s="281"/>
      <c r="BW115" s="281"/>
      <c r="BX115" s="281"/>
      <c r="BY115" s="311"/>
    </row>
    <row r="116" spans="3:77" s="45" customFormat="1" ht="15" customHeight="1" x14ac:dyDescent="0.15">
      <c r="C116" s="25"/>
      <c r="D116" s="82"/>
      <c r="E116" s="105"/>
      <c r="F116" s="105"/>
      <c r="G116" s="105"/>
      <c r="H116" s="105"/>
      <c r="I116" s="105"/>
      <c r="J116" s="94"/>
      <c r="K116" s="94"/>
      <c r="L116" s="94"/>
      <c r="M116" s="94"/>
      <c r="N116" s="94"/>
      <c r="O116" s="94" t="s">
        <v>0</v>
      </c>
      <c r="P116" s="94"/>
      <c r="Q116" s="94"/>
      <c r="R116" s="94"/>
      <c r="S116" s="68"/>
      <c r="T116" s="94"/>
      <c r="U116" s="105"/>
      <c r="V116" s="105"/>
      <c r="W116" s="105"/>
      <c r="X116" s="105"/>
      <c r="Y116" s="106"/>
      <c r="Z116" s="94"/>
      <c r="AA116" s="46"/>
      <c r="AB116" s="46"/>
      <c r="AC116" s="109"/>
      <c r="AD116" s="126"/>
      <c r="AE116" s="105"/>
      <c r="AF116" s="105"/>
      <c r="AG116" s="105"/>
      <c r="AH116" s="105"/>
      <c r="AI116" s="105"/>
      <c r="AJ116" s="94"/>
      <c r="AK116" s="94"/>
      <c r="AL116" s="94"/>
      <c r="AM116" s="94"/>
      <c r="AN116" s="94"/>
      <c r="AO116" s="94" t="s">
        <v>0</v>
      </c>
      <c r="AP116" s="94"/>
      <c r="AQ116" s="94"/>
      <c r="AR116" s="94"/>
      <c r="AS116" s="68"/>
      <c r="AT116" s="94"/>
      <c r="AU116" s="105"/>
      <c r="AV116" s="105"/>
      <c r="AW116" s="105"/>
      <c r="AX116" s="105"/>
      <c r="AY116" s="106"/>
      <c r="AZ116" s="94"/>
      <c r="BA116" s="94"/>
      <c r="BB116" s="94"/>
      <c r="BC116" s="109"/>
      <c r="BD116" s="126"/>
      <c r="BE116" s="105"/>
      <c r="BF116" s="105"/>
      <c r="BG116" s="105"/>
      <c r="BH116" s="105"/>
      <c r="BI116" s="105"/>
      <c r="BJ116" s="94"/>
      <c r="BK116" s="94"/>
      <c r="BL116" s="24"/>
      <c r="BM116" s="24"/>
      <c r="BN116" s="24"/>
      <c r="BO116" s="24" t="s">
        <v>0</v>
      </c>
      <c r="BP116" s="24"/>
      <c r="BQ116" s="24"/>
      <c r="BR116" s="24"/>
      <c r="BS116" s="66"/>
      <c r="BT116" s="24"/>
      <c r="BU116" s="84"/>
      <c r="BV116" s="84"/>
      <c r="BW116" s="84"/>
      <c r="BX116" s="84"/>
      <c r="BY116" s="106"/>
    </row>
    <row r="117" spans="3:77" s="45" customFormat="1" ht="15" customHeight="1" x14ac:dyDescent="0.15">
      <c r="C117" s="25"/>
      <c r="D117" s="82"/>
      <c r="E117" s="105"/>
      <c r="F117" s="105"/>
      <c r="G117" s="105"/>
      <c r="H117" s="105"/>
      <c r="I117" s="105"/>
      <c r="J117" s="94"/>
      <c r="K117" s="94"/>
      <c r="L117" s="94"/>
      <c r="M117" s="94"/>
      <c r="N117" s="94"/>
      <c r="O117" s="94"/>
      <c r="P117" s="94"/>
      <c r="Q117" s="94"/>
      <c r="R117" s="94"/>
      <c r="S117" s="73" t="s">
        <v>14</v>
      </c>
      <c r="T117" s="94"/>
      <c r="U117" s="64"/>
      <c r="V117" s="64"/>
      <c r="W117" s="64"/>
      <c r="X117" s="64"/>
      <c r="Y117" s="98"/>
      <c r="Z117" s="94"/>
      <c r="AA117" s="46"/>
      <c r="AB117" s="46"/>
      <c r="AC117" s="109"/>
      <c r="AD117" s="126"/>
      <c r="AE117" s="105"/>
      <c r="AF117" s="105"/>
      <c r="AG117" s="105"/>
      <c r="AH117" s="105"/>
      <c r="AI117" s="105"/>
      <c r="AJ117" s="94"/>
      <c r="AK117" s="94"/>
      <c r="AL117" s="94"/>
      <c r="AM117" s="94"/>
      <c r="AN117" s="94"/>
      <c r="AO117" s="94"/>
      <c r="AP117" s="94"/>
      <c r="AQ117" s="94"/>
      <c r="AR117" s="94"/>
      <c r="AS117" s="73" t="s">
        <v>14</v>
      </c>
      <c r="AT117" s="94"/>
      <c r="AU117" s="64"/>
      <c r="AV117" s="64"/>
      <c r="AW117" s="64"/>
      <c r="AX117" s="64"/>
      <c r="AY117" s="98"/>
      <c r="AZ117" s="94"/>
      <c r="BA117" s="94"/>
      <c r="BB117" s="94"/>
      <c r="BC117" s="109"/>
      <c r="BD117" s="126"/>
      <c r="BE117" s="105"/>
      <c r="BF117" s="105"/>
      <c r="BG117" s="105"/>
      <c r="BH117" s="105"/>
      <c r="BI117" s="105"/>
      <c r="BJ117" s="94"/>
      <c r="BK117" s="94"/>
      <c r="BL117" s="24"/>
      <c r="BM117" s="24"/>
      <c r="BN117" s="24"/>
      <c r="BO117" s="24"/>
      <c r="BP117" s="24"/>
      <c r="BQ117" s="24"/>
      <c r="BR117" s="24"/>
      <c r="BS117" s="73" t="s">
        <v>14</v>
      </c>
      <c r="BT117" s="24"/>
      <c r="BU117" s="64"/>
      <c r="BV117" s="64"/>
      <c r="BW117" s="64"/>
      <c r="BX117" s="64"/>
      <c r="BY117" s="98"/>
    </row>
    <row r="118" spans="3:77" s="45" customFormat="1" ht="15" customHeight="1" x14ac:dyDescent="0.15">
      <c r="C118" s="279" t="s">
        <v>44</v>
      </c>
      <c r="D118" s="280"/>
      <c r="E118" s="266" t="e">
        <f>AV54</f>
        <v>#REF!</v>
      </c>
      <c r="F118" s="267"/>
      <c r="G118" s="267"/>
      <c r="H118" s="267"/>
      <c r="I118" s="267"/>
      <c r="J118" s="94"/>
      <c r="K118" s="94"/>
      <c r="L118" s="94"/>
      <c r="M118" s="94"/>
      <c r="N118" s="94"/>
      <c r="O118" s="94"/>
      <c r="P118" s="94"/>
      <c r="Q118" s="94"/>
      <c r="R118" s="94"/>
      <c r="S118" s="73" t="s">
        <v>56</v>
      </c>
      <c r="T118" s="94"/>
      <c r="U118" s="312" t="s">
        <v>20</v>
      </c>
      <c r="V118" s="312"/>
      <c r="W118" s="312"/>
      <c r="X118" s="312"/>
      <c r="Y118" s="313"/>
      <c r="Z118" s="46"/>
      <c r="AA118" s="46"/>
      <c r="AB118" s="46"/>
      <c r="AC118" s="279" t="s">
        <v>44</v>
      </c>
      <c r="AD118" s="280"/>
      <c r="AE118" s="266" t="e">
        <f>AV56</f>
        <v>#REF!</v>
      </c>
      <c r="AF118" s="267"/>
      <c r="AG118" s="267"/>
      <c r="AH118" s="267"/>
      <c r="AI118" s="267"/>
      <c r="AJ118" s="94"/>
      <c r="AK118" s="94"/>
      <c r="AL118" s="94"/>
      <c r="AM118" s="94"/>
      <c r="AN118" s="94"/>
      <c r="AO118" s="94"/>
      <c r="AP118" s="94"/>
      <c r="AQ118" s="94"/>
      <c r="AR118" s="94"/>
      <c r="AS118" s="73" t="s">
        <v>81</v>
      </c>
      <c r="AT118" s="94"/>
      <c r="AU118" s="312" t="s">
        <v>20</v>
      </c>
      <c r="AV118" s="312"/>
      <c r="AW118" s="312"/>
      <c r="AX118" s="312"/>
      <c r="AY118" s="313"/>
      <c r="AZ118" s="46"/>
      <c r="BA118" s="46"/>
      <c r="BB118" s="46"/>
      <c r="BC118" s="279" t="s">
        <v>44</v>
      </c>
      <c r="BD118" s="280"/>
      <c r="BE118" s="266" t="e">
        <f>AV58</f>
        <v>#REF!</v>
      </c>
      <c r="BF118" s="267"/>
      <c r="BG118" s="267"/>
      <c r="BH118" s="267"/>
      <c r="BI118" s="267"/>
      <c r="BJ118" s="71"/>
      <c r="BK118" s="71"/>
      <c r="BL118" s="34"/>
      <c r="BM118" s="34"/>
      <c r="BN118" s="34"/>
      <c r="BO118" s="34"/>
      <c r="BP118" s="24"/>
      <c r="BQ118" s="24"/>
      <c r="BR118" s="24"/>
      <c r="BS118" s="73" t="s">
        <v>62</v>
      </c>
      <c r="BT118" s="24"/>
      <c r="BU118" s="312" t="s">
        <v>20</v>
      </c>
      <c r="BV118" s="312"/>
      <c r="BW118" s="312"/>
      <c r="BX118" s="312"/>
      <c r="BY118" s="313"/>
    </row>
    <row r="119" spans="3:77" s="45" customFormat="1" ht="15" customHeight="1" x14ac:dyDescent="0.15">
      <c r="C119" s="279"/>
      <c r="D119" s="280"/>
      <c r="E119" s="267"/>
      <c r="F119" s="267"/>
      <c r="G119" s="267"/>
      <c r="H119" s="267"/>
      <c r="I119" s="267"/>
      <c r="J119" s="118"/>
      <c r="K119" s="118"/>
      <c r="L119" s="118"/>
      <c r="M119" s="118"/>
      <c r="N119" s="118"/>
      <c r="O119" s="125"/>
      <c r="P119" s="94"/>
      <c r="Q119" s="94"/>
      <c r="R119" s="94"/>
      <c r="S119" s="70"/>
      <c r="T119" s="94"/>
      <c r="U119" s="312"/>
      <c r="V119" s="312"/>
      <c r="W119" s="312"/>
      <c r="X119" s="312"/>
      <c r="Y119" s="313"/>
      <c r="Z119" s="46"/>
      <c r="AA119" s="46"/>
      <c r="AB119" s="46"/>
      <c r="AC119" s="279"/>
      <c r="AD119" s="280"/>
      <c r="AE119" s="267"/>
      <c r="AF119" s="267"/>
      <c r="AG119" s="267"/>
      <c r="AH119" s="267"/>
      <c r="AI119" s="267"/>
      <c r="AJ119" s="118"/>
      <c r="AK119" s="118"/>
      <c r="AL119" s="118"/>
      <c r="AM119" s="118"/>
      <c r="AN119" s="118"/>
      <c r="AO119" s="125"/>
      <c r="AP119" s="94"/>
      <c r="AQ119" s="94"/>
      <c r="AR119" s="94"/>
      <c r="AS119" s="68"/>
      <c r="AT119" s="94"/>
      <c r="AU119" s="312"/>
      <c r="AV119" s="312"/>
      <c r="AW119" s="312"/>
      <c r="AX119" s="312"/>
      <c r="AY119" s="313"/>
      <c r="AZ119" s="46"/>
      <c r="BA119" s="46"/>
      <c r="BB119" s="46"/>
      <c r="BC119" s="279"/>
      <c r="BD119" s="280"/>
      <c r="BE119" s="267"/>
      <c r="BF119" s="267"/>
      <c r="BG119" s="267"/>
      <c r="BH119" s="267"/>
      <c r="BI119" s="267"/>
      <c r="BJ119" s="94"/>
      <c r="BK119" s="94"/>
      <c r="BL119" s="24"/>
      <c r="BM119" s="24"/>
      <c r="BN119" s="24"/>
      <c r="BO119" s="133"/>
      <c r="BP119" s="24"/>
      <c r="BQ119" s="24"/>
      <c r="BR119" s="24"/>
      <c r="BS119" s="66"/>
      <c r="BT119" s="24"/>
      <c r="BU119" s="312"/>
      <c r="BV119" s="312"/>
      <c r="BW119" s="312"/>
      <c r="BX119" s="312"/>
      <c r="BY119" s="313"/>
    </row>
    <row r="120" spans="3:77" s="45" customFormat="1" ht="15" customHeight="1" x14ac:dyDescent="0.15">
      <c r="C120" s="25"/>
      <c r="D120" s="24"/>
      <c r="E120" s="94"/>
      <c r="F120" s="94"/>
      <c r="G120" s="94"/>
      <c r="H120" s="105"/>
      <c r="I120" s="105"/>
      <c r="J120" s="94"/>
      <c r="K120" s="94"/>
      <c r="L120" s="94"/>
      <c r="M120" s="108"/>
      <c r="N120" s="108"/>
      <c r="O120" s="128"/>
      <c r="P120" s="126"/>
      <c r="Q120" s="94"/>
      <c r="R120" s="94"/>
      <c r="S120" s="68"/>
      <c r="T120" s="94"/>
      <c r="U120" s="64"/>
      <c r="V120" s="64"/>
      <c r="W120" s="64"/>
      <c r="X120" s="64"/>
      <c r="Y120" s="98"/>
      <c r="Z120" s="46"/>
      <c r="AA120" s="46"/>
      <c r="AB120" s="46"/>
      <c r="AC120" s="109"/>
      <c r="AD120" s="94"/>
      <c r="AE120" s="94"/>
      <c r="AF120" s="94"/>
      <c r="AG120" s="94"/>
      <c r="AH120" s="105"/>
      <c r="AI120" s="105"/>
      <c r="AJ120" s="94"/>
      <c r="AK120" s="94"/>
      <c r="AL120" s="94"/>
      <c r="AM120" s="108"/>
      <c r="AN120" s="108"/>
      <c r="AO120" s="128"/>
      <c r="AP120" s="126"/>
      <c r="AQ120" s="94"/>
      <c r="AR120" s="94"/>
      <c r="AS120" s="68"/>
      <c r="AT120" s="94"/>
      <c r="AU120" s="64"/>
      <c r="AV120" s="64"/>
      <c r="AW120" s="64"/>
      <c r="AX120" s="64"/>
      <c r="AY120" s="98"/>
      <c r="AZ120" s="46"/>
      <c r="BA120" s="46"/>
      <c r="BB120" s="46"/>
      <c r="BC120" s="109"/>
      <c r="BD120" s="94"/>
      <c r="BE120" s="94"/>
      <c r="BF120" s="94"/>
      <c r="BG120" s="94"/>
      <c r="BH120" s="105"/>
      <c r="BI120" s="105"/>
      <c r="BJ120" s="94"/>
      <c r="BK120" s="94"/>
      <c r="BL120" s="24"/>
      <c r="BM120" s="80"/>
      <c r="BN120" s="80"/>
      <c r="BO120" s="15"/>
      <c r="BP120" s="82"/>
      <c r="BQ120" s="24"/>
      <c r="BR120" s="24"/>
      <c r="BS120" s="66"/>
      <c r="BT120" s="24"/>
      <c r="BU120" s="64"/>
      <c r="BV120" s="64"/>
      <c r="BW120" s="64"/>
      <c r="BX120" s="64"/>
      <c r="BY120" s="98"/>
    </row>
    <row r="121" spans="3:77" s="45" customFormat="1" ht="15" customHeight="1" x14ac:dyDescent="0.15">
      <c r="C121" s="25"/>
      <c r="D121" s="24"/>
      <c r="E121" s="105"/>
      <c r="F121" s="105"/>
      <c r="G121" s="105"/>
      <c r="H121" s="94"/>
      <c r="I121" s="94"/>
      <c r="J121" s="94"/>
      <c r="K121" s="94" t="s">
        <v>0</v>
      </c>
      <c r="L121" s="94"/>
      <c r="M121" s="94"/>
      <c r="N121" s="94"/>
      <c r="O121" s="128"/>
      <c r="P121" s="126"/>
      <c r="Q121" s="94"/>
      <c r="R121" s="94"/>
      <c r="S121" s="68"/>
      <c r="T121" s="94"/>
      <c r="U121" s="280"/>
      <c r="V121" s="280"/>
      <c r="W121" s="280"/>
      <c r="X121" s="280"/>
      <c r="Y121" s="310"/>
      <c r="Z121" s="46"/>
      <c r="AA121" s="46"/>
      <c r="AB121" s="46"/>
      <c r="AC121" s="109"/>
      <c r="AD121" s="94"/>
      <c r="AE121" s="105"/>
      <c r="AF121" s="105"/>
      <c r="AG121" s="105"/>
      <c r="AH121" s="94"/>
      <c r="AI121" s="94"/>
      <c r="AJ121" s="94"/>
      <c r="AK121" s="94" t="s">
        <v>0</v>
      </c>
      <c r="AL121" s="94"/>
      <c r="AM121" s="94"/>
      <c r="AN121" s="94"/>
      <c r="AO121" s="128"/>
      <c r="AP121" s="126"/>
      <c r="AQ121" s="94"/>
      <c r="AR121" s="94"/>
      <c r="AS121" s="68"/>
      <c r="AT121" s="94"/>
      <c r="AU121" s="280"/>
      <c r="AV121" s="280"/>
      <c r="AW121" s="280"/>
      <c r="AX121" s="280"/>
      <c r="AY121" s="310"/>
      <c r="AZ121" s="46"/>
      <c r="BA121" s="46"/>
      <c r="BB121" s="46"/>
      <c r="BC121" s="109"/>
      <c r="BD121" s="94"/>
      <c r="BE121" s="105"/>
      <c r="BF121" s="105"/>
      <c r="BG121" s="105"/>
      <c r="BH121" s="94"/>
      <c r="BI121" s="94"/>
      <c r="BJ121" s="94"/>
      <c r="BK121" s="94" t="s">
        <v>0</v>
      </c>
      <c r="BL121" s="24"/>
      <c r="BM121" s="24"/>
      <c r="BN121" s="24"/>
      <c r="BO121" s="15"/>
      <c r="BP121" s="82"/>
      <c r="BQ121" s="24"/>
      <c r="BR121" s="24"/>
      <c r="BS121" s="66"/>
      <c r="BT121" s="24"/>
      <c r="BU121" s="280"/>
      <c r="BV121" s="280"/>
      <c r="BW121" s="280"/>
      <c r="BX121" s="280"/>
      <c r="BY121" s="310"/>
    </row>
    <row r="122" spans="3:77" s="45" customFormat="1" ht="15" customHeight="1" x14ac:dyDescent="0.15">
      <c r="C122" s="25"/>
      <c r="D122" s="24"/>
      <c r="E122" s="105"/>
      <c r="F122" s="105"/>
      <c r="G122" s="105"/>
      <c r="H122" s="94"/>
      <c r="I122" s="110" t="str">
        <f>IF(J121="","",IF(J121&gt;L121,1,0)+IF(J122&gt;L122,1,0)+IF(J123&gt;L123,1,0))</f>
        <v/>
      </c>
      <c r="J122" s="94"/>
      <c r="K122" s="94" t="s">
        <v>0</v>
      </c>
      <c r="L122" s="94"/>
      <c r="M122" s="110" t="str">
        <f>IF(L121="","",IF(L121&gt;J121,1,0)+IF(L122&gt;J122,1,0)+IF(L123&gt;J123,1,0))</f>
        <v/>
      </c>
      <c r="N122" s="94"/>
      <c r="O122" s="74" t="s">
        <v>65</v>
      </c>
      <c r="P122" s="129"/>
      <c r="Q122" s="71"/>
      <c r="R122" s="94"/>
      <c r="S122" s="68"/>
      <c r="T122" s="94"/>
      <c r="U122" s="280"/>
      <c r="V122" s="280"/>
      <c r="W122" s="280"/>
      <c r="X122" s="280"/>
      <c r="Y122" s="310"/>
      <c r="Z122" s="46"/>
      <c r="AA122" s="46"/>
      <c r="AB122" s="46"/>
      <c r="AC122" s="109"/>
      <c r="AD122" s="94"/>
      <c r="AE122" s="105"/>
      <c r="AF122" s="105"/>
      <c r="AG122" s="105"/>
      <c r="AH122" s="94"/>
      <c r="AI122" s="110" t="str">
        <f>IF(AJ121="","",IF(AJ121&gt;AL121,1,0)+IF(AJ122&gt;AL122,1,0)+IF(AJ123&gt;AL123,1,0))</f>
        <v/>
      </c>
      <c r="AJ122" s="94"/>
      <c r="AK122" s="94" t="s">
        <v>0</v>
      </c>
      <c r="AL122" s="94"/>
      <c r="AM122" s="110" t="str">
        <f>IF(AL121="","",IF(AL121&gt;AJ121,1,0)+IF(AL122&gt;AJ122,1,0)+IF(AL123&gt;AJ123,1,0))</f>
        <v/>
      </c>
      <c r="AN122" s="94"/>
      <c r="AO122" s="74" t="s">
        <v>79</v>
      </c>
      <c r="AP122" s="129"/>
      <c r="AQ122" s="71"/>
      <c r="AR122" s="94"/>
      <c r="AS122" s="68"/>
      <c r="AT122" s="94"/>
      <c r="AU122" s="280"/>
      <c r="AV122" s="280"/>
      <c r="AW122" s="280"/>
      <c r="AX122" s="280"/>
      <c r="AY122" s="310"/>
      <c r="AZ122" s="46"/>
      <c r="BA122" s="46"/>
      <c r="BB122" s="46"/>
      <c r="BC122" s="109"/>
      <c r="BD122" s="94"/>
      <c r="BE122" s="105"/>
      <c r="BF122" s="105"/>
      <c r="BG122" s="105"/>
      <c r="BH122" s="94"/>
      <c r="BI122" s="110" t="str">
        <f>IF(BJ121="","",IF(BJ121&gt;BL121,1,0)+IF(BJ122&gt;BL122,1,0)+IF(BJ123&gt;BL123,1,0))</f>
        <v/>
      </c>
      <c r="BJ122" s="94"/>
      <c r="BK122" s="94" t="s">
        <v>0</v>
      </c>
      <c r="BL122" s="24"/>
      <c r="BM122" s="30" t="str">
        <f>IF(BL121="","",IF(BL121&gt;BJ121,1,0)+IF(BL122&gt;BJ122,1,0)+IF(BL123&gt;BJ123,1,0))</f>
        <v/>
      </c>
      <c r="BN122" s="24"/>
      <c r="BO122" s="74" t="s">
        <v>86</v>
      </c>
      <c r="BP122" s="137"/>
      <c r="BQ122" s="34"/>
      <c r="BR122" s="24"/>
      <c r="BS122" s="66"/>
      <c r="BT122" s="24"/>
      <c r="BU122" s="280"/>
      <c r="BV122" s="280"/>
      <c r="BW122" s="280"/>
      <c r="BX122" s="280"/>
      <c r="BY122" s="310"/>
    </row>
    <row r="123" spans="3:77" s="45" customFormat="1" ht="15" customHeight="1" x14ac:dyDescent="0.15">
      <c r="C123" s="25"/>
      <c r="D123" s="24"/>
      <c r="E123" s="105"/>
      <c r="F123" s="105"/>
      <c r="G123" s="105"/>
      <c r="H123" s="94"/>
      <c r="I123" s="94"/>
      <c r="J123" s="94"/>
      <c r="K123" s="94" t="s">
        <v>0</v>
      </c>
      <c r="L123" s="94"/>
      <c r="M123" s="94"/>
      <c r="N123" s="94"/>
      <c r="O123" s="128"/>
      <c r="P123" s="126"/>
      <c r="Q123" s="125"/>
      <c r="R123" s="94"/>
      <c r="S123" s="68"/>
      <c r="T123" s="94"/>
      <c r="U123" s="64"/>
      <c r="V123" s="64"/>
      <c r="W123" s="64"/>
      <c r="X123" s="64"/>
      <c r="Y123" s="98"/>
      <c r="Z123" s="46"/>
      <c r="AA123" s="46"/>
      <c r="AB123" s="46"/>
      <c r="AC123" s="109"/>
      <c r="AD123" s="94"/>
      <c r="AE123" s="105"/>
      <c r="AF123" s="105"/>
      <c r="AG123" s="105"/>
      <c r="AH123" s="94"/>
      <c r="AI123" s="94"/>
      <c r="AJ123" s="94"/>
      <c r="AK123" s="94" t="s">
        <v>0</v>
      </c>
      <c r="AL123" s="94"/>
      <c r="AM123" s="94"/>
      <c r="AN123" s="94"/>
      <c r="AO123" s="128"/>
      <c r="AP123" s="126"/>
      <c r="AQ123" s="125"/>
      <c r="AR123" s="94"/>
      <c r="AS123" s="68"/>
      <c r="AT123" s="94"/>
      <c r="AU123" s="64"/>
      <c r="AV123" s="64"/>
      <c r="AW123" s="64"/>
      <c r="AX123" s="64"/>
      <c r="AY123" s="98"/>
      <c r="AZ123" s="46"/>
      <c r="BA123" s="46"/>
      <c r="BB123" s="46"/>
      <c r="BC123" s="109"/>
      <c r="BD123" s="94"/>
      <c r="BE123" s="105"/>
      <c r="BF123" s="105"/>
      <c r="BG123" s="105"/>
      <c r="BH123" s="94"/>
      <c r="BI123" s="94"/>
      <c r="BJ123" s="94"/>
      <c r="BK123" s="94" t="s">
        <v>0</v>
      </c>
      <c r="BL123" s="24"/>
      <c r="BM123" s="24"/>
      <c r="BN123" s="24"/>
      <c r="BO123" s="15"/>
      <c r="BP123" s="82"/>
      <c r="BQ123" s="133"/>
      <c r="BR123" s="24"/>
      <c r="BS123" s="66"/>
      <c r="BT123" s="24"/>
      <c r="BU123" s="64"/>
      <c r="BV123" s="64"/>
      <c r="BW123" s="64"/>
      <c r="BX123" s="64"/>
      <c r="BY123" s="98"/>
    </row>
    <row r="124" spans="3:77" s="45" customFormat="1" ht="15" customHeight="1" x14ac:dyDescent="0.15">
      <c r="C124" s="25"/>
      <c r="D124" s="24"/>
      <c r="E124" s="105"/>
      <c r="F124" s="105"/>
      <c r="G124" s="105"/>
      <c r="H124" s="105"/>
      <c r="I124" s="105"/>
      <c r="J124" s="94"/>
      <c r="K124" s="94"/>
      <c r="L124" s="94"/>
      <c r="M124" s="94"/>
      <c r="N124" s="94"/>
      <c r="O124" s="74" t="s">
        <v>14</v>
      </c>
      <c r="P124" s="126"/>
      <c r="Q124" s="68"/>
      <c r="R124" s="94"/>
      <c r="S124" s="68"/>
      <c r="T124" s="94"/>
      <c r="U124" s="64"/>
      <c r="V124" s="64"/>
      <c r="W124" s="64"/>
      <c r="X124" s="64"/>
      <c r="Y124" s="98"/>
      <c r="Z124" s="46"/>
      <c r="AA124" s="46"/>
      <c r="AB124" s="46"/>
      <c r="AC124" s="109"/>
      <c r="AD124" s="94"/>
      <c r="AE124" s="105"/>
      <c r="AF124" s="105"/>
      <c r="AG124" s="105"/>
      <c r="AH124" s="105"/>
      <c r="AI124" s="105"/>
      <c r="AJ124" s="94"/>
      <c r="AK124" s="94"/>
      <c r="AL124" s="94"/>
      <c r="AM124" s="94"/>
      <c r="AN124" s="94"/>
      <c r="AO124" s="74" t="s">
        <v>14</v>
      </c>
      <c r="AP124" s="126"/>
      <c r="AQ124" s="68"/>
      <c r="AR124" s="94"/>
      <c r="AS124" s="68"/>
      <c r="AT124" s="94"/>
      <c r="AU124" s="64"/>
      <c r="AV124" s="64"/>
      <c r="AW124" s="64"/>
      <c r="AX124" s="64"/>
      <c r="AY124" s="98"/>
      <c r="AZ124" s="46"/>
      <c r="BA124" s="46"/>
      <c r="BB124" s="46"/>
      <c r="BC124" s="109"/>
      <c r="BD124" s="94"/>
      <c r="BE124" s="105"/>
      <c r="BF124" s="105"/>
      <c r="BG124" s="105"/>
      <c r="BH124" s="105"/>
      <c r="BI124" s="105"/>
      <c r="BJ124" s="94"/>
      <c r="BK124" s="94"/>
      <c r="BL124" s="24"/>
      <c r="BM124" s="24"/>
      <c r="BN124" s="24"/>
      <c r="BO124" s="74" t="s">
        <v>14</v>
      </c>
      <c r="BP124" s="82"/>
      <c r="BQ124" s="66"/>
      <c r="BR124" s="24"/>
      <c r="BS124" s="66"/>
      <c r="BT124" s="24"/>
      <c r="BU124" s="64"/>
      <c r="BV124" s="64"/>
      <c r="BW124" s="64"/>
      <c r="BX124" s="64"/>
      <c r="BY124" s="98"/>
    </row>
    <row r="125" spans="3:77" s="45" customFormat="1" ht="15" customHeight="1" x14ac:dyDescent="0.15">
      <c r="C125" s="279" t="s">
        <v>45</v>
      </c>
      <c r="D125" s="280"/>
      <c r="E125" s="266" t="e">
        <f>I83</f>
        <v>#REF!</v>
      </c>
      <c r="F125" s="267"/>
      <c r="G125" s="267"/>
      <c r="H125" s="267"/>
      <c r="I125" s="267"/>
      <c r="J125" s="71"/>
      <c r="K125" s="71"/>
      <c r="L125" s="71"/>
      <c r="M125" s="71"/>
      <c r="N125" s="71"/>
      <c r="O125" s="78" t="s">
        <v>51</v>
      </c>
      <c r="P125" s="126"/>
      <c r="Q125" s="68"/>
      <c r="R125" s="94"/>
      <c r="S125" s="68"/>
      <c r="T125" s="94"/>
      <c r="U125" s="312" t="s">
        <v>21</v>
      </c>
      <c r="V125" s="312"/>
      <c r="W125" s="312"/>
      <c r="X125" s="312"/>
      <c r="Y125" s="313"/>
      <c r="Z125" s="46"/>
      <c r="AA125" s="46"/>
      <c r="AB125" s="46"/>
      <c r="AC125" s="279" t="s">
        <v>45</v>
      </c>
      <c r="AD125" s="280"/>
      <c r="AE125" s="266" t="e">
        <f>I85</f>
        <v>#REF!</v>
      </c>
      <c r="AF125" s="267"/>
      <c r="AG125" s="267"/>
      <c r="AH125" s="267"/>
      <c r="AI125" s="267"/>
      <c r="AJ125" s="71"/>
      <c r="AK125" s="71"/>
      <c r="AL125" s="71"/>
      <c r="AM125" s="71"/>
      <c r="AN125" s="71"/>
      <c r="AO125" s="78" t="s">
        <v>53</v>
      </c>
      <c r="AP125" s="126"/>
      <c r="AQ125" s="68"/>
      <c r="AR125" s="94"/>
      <c r="AS125" s="68"/>
      <c r="AT125" s="94"/>
      <c r="AU125" s="312" t="s">
        <v>21</v>
      </c>
      <c r="AV125" s="312"/>
      <c r="AW125" s="312"/>
      <c r="AX125" s="312"/>
      <c r="AY125" s="313"/>
      <c r="AZ125" s="46"/>
      <c r="BA125" s="46"/>
      <c r="BB125" s="46"/>
      <c r="BC125" s="279" t="s">
        <v>45</v>
      </c>
      <c r="BD125" s="280"/>
      <c r="BE125" s="266" t="e">
        <f>I87</f>
        <v>#REF!</v>
      </c>
      <c r="BF125" s="267"/>
      <c r="BG125" s="267"/>
      <c r="BH125" s="267"/>
      <c r="BI125" s="267"/>
      <c r="BJ125" s="71"/>
      <c r="BK125" s="71"/>
      <c r="BL125" s="34"/>
      <c r="BM125" s="34"/>
      <c r="BN125" s="34"/>
      <c r="BO125" s="78" t="s">
        <v>55</v>
      </c>
      <c r="BP125" s="82"/>
      <c r="BQ125" s="66"/>
      <c r="BR125" s="24"/>
      <c r="BS125" s="66"/>
      <c r="BT125" s="24"/>
      <c r="BU125" s="312" t="s">
        <v>21</v>
      </c>
      <c r="BV125" s="312"/>
      <c r="BW125" s="312"/>
      <c r="BX125" s="312"/>
      <c r="BY125" s="313"/>
    </row>
    <row r="126" spans="3:77" s="45" customFormat="1" ht="15" customHeight="1" x14ac:dyDescent="0.15">
      <c r="C126" s="279"/>
      <c r="D126" s="280"/>
      <c r="E126" s="267"/>
      <c r="F126" s="267"/>
      <c r="G126" s="267"/>
      <c r="H126" s="267"/>
      <c r="I126" s="267"/>
      <c r="J126" s="108"/>
      <c r="K126" s="108"/>
      <c r="L126" s="108"/>
      <c r="M126" s="108"/>
      <c r="N126" s="108"/>
      <c r="O126" s="79"/>
      <c r="P126" s="126"/>
      <c r="Q126" s="68"/>
      <c r="R126" s="94"/>
      <c r="S126" s="68"/>
      <c r="T126" s="94"/>
      <c r="U126" s="312"/>
      <c r="V126" s="312"/>
      <c r="W126" s="312"/>
      <c r="X126" s="312"/>
      <c r="Y126" s="313"/>
      <c r="Z126" s="46"/>
      <c r="AA126" s="46"/>
      <c r="AB126" s="46"/>
      <c r="AC126" s="279"/>
      <c r="AD126" s="280"/>
      <c r="AE126" s="267"/>
      <c r="AF126" s="267"/>
      <c r="AG126" s="267"/>
      <c r="AH126" s="267"/>
      <c r="AI126" s="267"/>
      <c r="AJ126" s="108"/>
      <c r="AK126" s="108"/>
      <c r="AL126" s="108"/>
      <c r="AM126" s="108"/>
      <c r="AN126" s="108"/>
      <c r="AO126" s="108"/>
      <c r="AP126" s="126"/>
      <c r="AQ126" s="68"/>
      <c r="AR126" s="94"/>
      <c r="AS126" s="68"/>
      <c r="AT126" s="94"/>
      <c r="AU126" s="312"/>
      <c r="AV126" s="312"/>
      <c r="AW126" s="312"/>
      <c r="AX126" s="312"/>
      <c r="AY126" s="313"/>
      <c r="AZ126" s="46"/>
      <c r="BA126" s="46"/>
      <c r="BB126" s="46"/>
      <c r="BC126" s="279"/>
      <c r="BD126" s="280"/>
      <c r="BE126" s="267"/>
      <c r="BF126" s="267"/>
      <c r="BG126" s="267"/>
      <c r="BH126" s="267"/>
      <c r="BI126" s="267"/>
      <c r="BJ126" s="108"/>
      <c r="BK126" s="108"/>
      <c r="BL126" s="80"/>
      <c r="BM126" s="80"/>
      <c r="BN126" s="80"/>
      <c r="BO126" s="80"/>
      <c r="BP126" s="82"/>
      <c r="BQ126" s="66"/>
      <c r="BR126" s="24"/>
      <c r="BS126" s="66"/>
      <c r="BT126" s="24"/>
      <c r="BU126" s="312"/>
      <c r="BV126" s="312"/>
      <c r="BW126" s="312"/>
      <c r="BX126" s="312"/>
      <c r="BY126" s="313"/>
    </row>
    <row r="127" spans="3:77" s="45" customFormat="1" ht="15" customHeight="1" x14ac:dyDescent="0.15">
      <c r="C127" s="25"/>
      <c r="D127" s="24"/>
      <c r="E127" s="105"/>
      <c r="F127" s="105"/>
      <c r="G127" s="105"/>
      <c r="H127" s="105"/>
      <c r="I127" s="105"/>
      <c r="J127" s="105"/>
      <c r="K127" s="105"/>
      <c r="L127" s="94"/>
      <c r="M127" s="94"/>
      <c r="N127" s="94"/>
      <c r="O127" s="94"/>
      <c r="P127" s="94"/>
      <c r="Q127" s="73" t="s">
        <v>66</v>
      </c>
      <c r="R127" s="111"/>
      <c r="S127" s="127"/>
      <c r="T127" s="94"/>
      <c r="U127" s="64"/>
      <c r="V127" s="64"/>
      <c r="W127" s="64"/>
      <c r="X127" s="64"/>
      <c r="Y127" s="98"/>
      <c r="Z127" s="46"/>
      <c r="AA127" s="46"/>
      <c r="AB127" s="46"/>
      <c r="AC127" s="109"/>
      <c r="AD127" s="94"/>
      <c r="AE127" s="105"/>
      <c r="AF127" s="105"/>
      <c r="AG127" s="105"/>
      <c r="AH127" s="105"/>
      <c r="AI127" s="105"/>
      <c r="AJ127" s="105"/>
      <c r="AK127" s="105"/>
      <c r="AL127" s="94"/>
      <c r="AM127" s="94"/>
      <c r="AN127" s="94"/>
      <c r="AO127" s="94"/>
      <c r="AP127" s="94"/>
      <c r="AQ127" s="73" t="s">
        <v>80</v>
      </c>
      <c r="AR127" s="111"/>
      <c r="AS127" s="127"/>
      <c r="AT127" s="94"/>
      <c r="AU127" s="64"/>
      <c r="AV127" s="64"/>
      <c r="AW127" s="64"/>
      <c r="AX127" s="64"/>
      <c r="AY127" s="98"/>
      <c r="AZ127" s="46"/>
      <c r="BA127" s="46"/>
      <c r="BB127" s="46"/>
      <c r="BC127" s="109"/>
      <c r="BD127" s="94"/>
      <c r="BE127" s="105"/>
      <c r="BF127" s="105"/>
      <c r="BG127" s="105"/>
      <c r="BH127" s="105"/>
      <c r="BI127" s="105"/>
      <c r="BJ127" s="105"/>
      <c r="BK127" s="105"/>
      <c r="BL127" s="24"/>
      <c r="BM127" s="24"/>
      <c r="BN127" s="24"/>
      <c r="BO127" s="24"/>
      <c r="BP127" s="24"/>
      <c r="BQ127" s="73" t="s">
        <v>85</v>
      </c>
      <c r="BR127" s="33"/>
      <c r="BS127" s="134"/>
      <c r="BT127" s="24"/>
      <c r="BU127" s="64"/>
      <c r="BV127" s="64"/>
      <c r="BW127" s="64"/>
      <c r="BX127" s="64"/>
      <c r="BY127" s="98"/>
    </row>
    <row r="128" spans="3:77" s="45" customFormat="1" ht="15" customHeight="1" x14ac:dyDescent="0.15">
      <c r="C128" s="25"/>
      <c r="D128" s="24"/>
      <c r="E128" s="94"/>
      <c r="F128" s="94"/>
      <c r="G128" s="94"/>
      <c r="H128" s="94"/>
      <c r="I128" s="105"/>
      <c r="J128" s="105"/>
      <c r="K128" s="94"/>
      <c r="L128" s="94"/>
      <c r="M128" s="94" t="s">
        <v>0</v>
      </c>
      <c r="N128" s="94"/>
      <c r="O128" s="94"/>
      <c r="P128" s="94"/>
      <c r="Q128" s="68"/>
      <c r="R128" s="94"/>
      <c r="S128" s="94"/>
      <c r="T128" s="94"/>
      <c r="U128" s="280"/>
      <c r="V128" s="280"/>
      <c r="W128" s="280"/>
      <c r="X128" s="280"/>
      <c r="Y128" s="310"/>
      <c r="Z128" s="46"/>
      <c r="AA128" s="46"/>
      <c r="AB128" s="46"/>
      <c r="AC128" s="109"/>
      <c r="AD128" s="94"/>
      <c r="AE128" s="94"/>
      <c r="AF128" s="94"/>
      <c r="AG128" s="94"/>
      <c r="AH128" s="94"/>
      <c r="AI128" s="105"/>
      <c r="AJ128" s="105"/>
      <c r="AK128" s="94"/>
      <c r="AL128" s="94"/>
      <c r="AM128" s="94" t="s">
        <v>0</v>
      </c>
      <c r="AN128" s="94"/>
      <c r="AO128" s="94"/>
      <c r="AP128" s="94"/>
      <c r="AQ128" s="68"/>
      <c r="AR128" s="94"/>
      <c r="AS128" s="94"/>
      <c r="AT128" s="94"/>
      <c r="AU128" s="280"/>
      <c r="AV128" s="280"/>
      <c r="AW128" s="280"/>
      <c r="AX128" s="280"/>
      <c r="AY128" s="310"/>
      <c r="AZ128" s="46"/>
      <c r="BA128" s="46"/>
      <c r="BB128" s="46"/>
      <c r="BC128" s="109"/>
      <c r="BD128" s="94"/>
      <c r="BE128" s="94"/>
      <c r="BF128" s="94"/>
      <c r="BG128" s="94"/>
      <c r="BH128" s="94"/>
      <c r="BI128" s="105"/>
      <c r="BJ128" s="105"/>
      <c r="BK128" s="94"/>
      <c r="BL128" s="24"/>
      <c r="BM128" s="24" t="s">
        <v>0</v>
      </c>
      <c r="BN128" s="24"/>
      <c r="BO128" s="24"/>
      <c r="BP128" s="24"/>
      <c r="BQ128" s="66"/>
      <c r="BR128" s="24"/>
      <c r="BS128" s="24"/>
      <c r="BT128" s="24"/>
      <c r="BU128" s="280"/>
      <c r="BV128" s="280"/>
      <c r="BW128" s="280"/>
      <c r="BX128" s="280"/>
      <c r="BY128" s="310"/>
    </row>
    <row r="129" spans="3:77" s="45" customFormat="1" ht="15" customHeight="1" x14ac:dyDescent="0.15">
      <c r="C129" s="25"/>
      <c r="D129" s="24"/>
      <c r="E129" s="94"/>
      <c r="F129" s="94"/>
      <c r="G129" s="105"/>
      <c r="H129" s="105"/>
      <c r="I129" s="105"/>
      <c r="J129" s="105"/>
      <c r="K129" s="110" t="str">
        <f>IF(L128="","",IF(L128&gt;N128,1,0)+IF(L129&gt;N129,1,0)+IF(L130&gt;N130,1,0))</f>
        <v/>
      </c>
      <c r="L129" s="94"/>
      <c r="M129" s="94" t="s">
        <v>0</v>
      </c>
      <c r="N129" s="94"/>
      <c r="O129" s="110" t="str">
        <f>IF(N128="","",IF(N128&gt;L128,1,0)+IF(N129&gt;L129,1,0)+IF(N130&gt;L130,1,0))</f>
        <v/>
      </c>
      <c r="P129" s="94"/>
      <c r="Q129" s="68"/>
      <c r="R129" s="94"/>
      <c r="S129" s="94"/>
      <c r="T129" s="94"/>
      <c r="U129" s="280"/>
      <c r="V129" s="280"/>
      <c r="W129" s="280"/>
      <c r="X129" s="280"/>
      <c r="Y129" s="310"/>
      <c r="Z129" s="46"/>
      <c r="AA129" s="46"/>
      <c r="AB129" s="46"/>
      <c r="AC129" s="109"/>
      <c r="AD129" s="94"/>
      <c r="AE129" s="94"/>
      <c r="AF129" s="94"/>
      <c r="AG129" s="105"/>
      <c r="AH129" s="105"/>
      <c r="AI129" s="105"/>
      <c r="AJ129" s="105"/>
      <c r="AK129" s="110" t="str">
        <f>IF(AL128="","",IF(AL128&gt;AN128,1,0)+IF(AL129&gt;AN129,1,0)+IF(AL130&gt;AN130,1,0))</f>
        <v/>
      </c>
      <c r="AL129" s="94"/>
      <c r="AM129" s="94" t="s">
        <v>0</v>
      </c>
      <c r="AN129" s="94"/>
      <c r="AO129" s="110" t="str">
        <f>IF(AN128="","",IF(AN128&gt;AL128,1,0)+IF(AN129&gt;AL129,1,0)+IF(AN130&gt;AL130,1,0))</f>
        <v/>
      </c>
      <c r="AP129" s="94"/>
      <c r="AQ129" s="68"/>
      <c r="AR129" s="94"/>
      <c r="AS129" s="94"/>
      <c r="AT129" s="94"/>
      <c r="AU129" s="280"/>
      <c r="AV129" s="280"/>
      <c r="AW129" s="280"/>
      <c r="AX129" s="280"/>
      <c r="AY129" s="310"/>
      <c r="AZ129" s="46"/>
      <c r="BA129" s="46"/>
      <c r="BB129" s="46"/>
      <c r="BC129" s="109"/>
      <c r="BD129" s="94"/>
      <c r="BE129" s="94"/>
      <c r="BF129" s="94"/>
      <c r="BG129" s="105"/>
      <c r="BH129" s="105"/>
      <c r="BI129" s="105"/>
      <c r="BJ129" s="105"/>
      <c r="BK129" s="110" t="str">
        <f>IF(BL128="","",IF(BL128&gt;BN128,1,0)+IF(BL129&gt;BN129,1,0)+IF(BL130&gt;BN130,1,0))</f>
        <v/>
      </c>
      <c r="BL129" s="24"/>
      <c r="BM129" s="24" t="s">
        <v>0</v>
      </c>
      <c r="BN129" s="24"/>
      <c r="BO129" s="30" t="str">
        <f>IF(BN128="","",IF(BN128&gt;BL128,1,0)+IF(BN129&gt;BL129,1,0)+IF(BN130&gt;BL130,1,0))</f>
        <v/>
      </c>
      <c r="BP129" s="24"/>
      <c r="BQ129" s="66"/>
      <c r="BR129" s="24"/>
      <c r="BS129" s="24"/>
      <c r="BT129" s="24"/>
      <c r="BU129" s="280"/>
      <c r="BV129" s="280"/>
      <c r="BW129" s="280"/>
      <c r="BX129" s="280"/>
      <c r="BY129" s="310"/>
    </row>
    <row r="130" spans="3:77" s="45" customFormat="1" ht="15" customHeight="1" x14ac:dyDescent="0.15">
      <c r="C130" s="25"/>
      <c r="D130" s="24"/>
      <c r="E130" s="94"/>
      <c r="F130" s="94"/>
      <c r="G130" s="94"/>
      <c r="H130" s="94"/>
      <c r="I130" s="94"/>
      <c r="J130" s="94"/>
      <c r="K130" s="94"/>
      <c r="L130" s="94"/>
      <c r="M130" s="94" t="s">
        <v>0</v>
      </c>
      <c r="N130" s="94"/>
      <c r="O130" s="94"/>
      <c r="P130" s="94"/>
      <c r="Q130" s="68"/>
      <c r="R130" s="94"/>
      <c r="S130" s="94"/>
      <c r="T130" s="94"/>
      <c r="U130" s="105"/>
      <c r="V130" s="105"/>
      <c r="W130" s="105"/>
      <c r="X130" s="105"/>
      <c r="Y130" s="106"/>
      <c r="Z130" s="46"/>
      <c r="AA130" s="46"/>
      <c r="AB130" s="46"/>
      <c r="AC130" s="109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 t="s">
        <v>0</v>
      </c>
      <c r="AN130" s="94"/>
      <c r="AO130" s="94"/>
      <c r="AP130" s="94"/>
      <c r="AQ130" s="68"/>
      <c r="AR130" s="94"/>
      <c r="AS130" s="94"/>
      <c r="AT130" s="94"/>
      <c r="AU130" s="105"/>
      <c r="AV130" s="105"/>
      <c r="AW130" s="105"/>
      <c r="AX130" s="105"/>
      <c r="AY130" s="106"/>
      <c r="AZ130" s="46"/>
      <c r="BA130" s="46"/>
      <c r="BB130" s="46"/>
      <c r="BC130" s="109"/>
      <c r="BD130" s="94"/>
      <c r="BE130" s="94"/>
      <c r="BF130" s="94"/>
      <c r="BG130" s="94"/>
      <c r="BH130" s="94"/>
      <c r="BI130" s="94"/>
      <c r="BJ130" s="94"/>
      <c r="BK130" s="94"/>
      <c r="BL130" s="24"/>
      <c r="BM130" s="24" t="s">
        <v>0</v>
      </c>
      <c r="BN130" s="24"/>
      <c r="BO130" s="24"/>
      <c r="BP130" s="24"/>
      <c r="BQ130" s="66"/>
      <c r="BR130" s="24"/>
      <c r="BS130" s="24"/>
      <c r="BT130" s="24"/>
      <c r="BU130" s="84"/>
      <c r="BV130" s="84"/>
      <c r="BW130" s="84"/>
      <c r="BX130" s="84"/>
      <c r="BY130" s="97"/>
    </row>
    <row r="131" spans="3:77" s="45" customFormat="1" ht="15" customHeight="1" x14ac:dyDescent="0.15">
      <c r="C131" s="25"/>
      <c r="D131" s="2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73" t="s">
        <v>14</v>
      </c>
      <c r="R131" s="94"/>
      <c r="S131" s="94"/>
      <c r="T131" s="94"/>
      <c r="U131" s="280"/>
      <c r="V131" s="280"/>
      <c r="W131" s="280"/>
      <c r="X131" s="280"/>
      <c r="Y131" s="310"/>
      <c r="Z131" s="46"/>
      <c r="AA131" s="46"/>
      <c r="AB131" s="46"/>
      <c r="AC131" s="109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73" t="s">
        <v>14</v>
      </c>
      <c r="AR131" s="94"/>
      <c r="AS131" s="94"/>
      <c r="AT131" s="94"/>
      <c r="AU131" s="280"/>
      <c r="AV131" s="280"/>
      <c r="AW131" s="280"/>
      <c r="AX131" s="280"/>
      <c r="AY131" s="310"/>
      <c r="AZ131" s="46"/>
      <c r="BA131" s="46"/>
      <c r="BB131" s="46"/>
      <c r="BC131" s="109"/>
      <c r="BD131" s="94"/>
      <c r="BE131" s="94"/>
      <c r="BF131" s="94"/>
      <c r="BG131" s="94"/>
      <c r="BH131" s="94"/>
      <c r="BI131" s="94"/>
      <c r="BJ131" s="94"/>
      <c r="BK131" s="94"/>
      <c r="BL131" s="24"/>
      <c r="BM131" s="24"/>
      <c r="BN131" s="24"/>
      <c r="BO131" s="24"/>
      <c r="BP131" s="24"/>
      <c r="BQ131" s="73" t="s">
        <v>14</v>
      </c>
      <c r="BR131" s="24"/>
      <c r="BS131" s="24"/>
      <c r="BT131" s="24"/>
      <c r="BU131" s="280"/>
      <c r="BV131" s="280"/>
      <c r="BW131" s="280"/>
      <c r="BX131" s="280"/>
      <c r="BY131" s="310"/>
    </row>
    <row r="132" spans="3:77" s="45" customFormat="1" ht="15" customHeight="1" x14ac:dyDescent="0.15">
      <c r="C132" s="279" t="s">
        <v>46</v>
      </c>
      <c r="D132" s="280"/>
      <c r="E132" s="266" t="e">
        <f>AV83</f>
        <v>#REF!</v>
      </c>
      <c r="F132" s="267"/>
      <c r="G132" s="267"/>
      <c r="H132" s="267"/>
      <c r="I132" s="267"/>
      <c r="J132" s="71"/>
      <c r="K132" s="71"/>
      <c r="L132" s="71"/>
      <c r="M132" s="71"/>
      <c r="N132" s="71"/>
      <c r="O132" s="71"/>
      <c r="P132" s="71"/>
      <c r="Q132" s="77" t="s">
        <v>57</v>
      </c>
      <c r="R132" s="94"/>
      <c r="S132" s="94"/>
      <c r="T132" s="94"/>
      <c r="U132" s="280"/>
      <c r="V132" s="280"/>
      <c r="W132" s="280"/>
      <c r="X132" s="280"/>
      <c r="Y132" s="310"/>
      <c r="Z132" s="46"/>
      <c r="AA132" s="46"/>
      <c r="AB132" s="46"/>
      <c r="AC132" s="279" t="s">
        <v>46</v>
      </c>
      <c r="AD132" s="280"/>
      <c r="AE132" s="266" t="e">
        <f>AV85</f>
        <v>#REF!</v>
      </c>
      <c r="AF132" s="267"/>
      <c r="AG132" s="267"/>
      <c r="AH132" s="267"/>
      <c r="AI132" s="267"/>
      <c r="AJ132" s="71"/>
      <c r="AK132" s="71"/>
      <c r="AL132" s="71"/>
      <c r="AM132" s="71"/>
      <c r="AN132" s="71"/>
      <c r="AO132" s="71"/>
      <c r="AP132" s="71"/>
      <c r="AQ132" s="77" t="s">
        <v>59</v>
      </c>
      <c r="AR132" s="94"/>
      <c r="AS132" s="94"/>
      <c r="AT132" s="94"/>
      <c r="AU132" s="280"/>
      <c r="AV132" s="280"/>
      <c r="AW132" s="280"/>
      <c r="AX132" s="280"/>
      <c r="AY132" s="310"/>
      <c r="AZ132" s="46"/>
      <c r="BA132" s="46"/>
      <c r="BB132" s="46"/>
      <c r="BC132" s="279" t="s">
        <v>46</v>
      </c>
      <c r="BD132" s="280"/>
      <c r="BE132" s="266" t="e">
        <f>AV87</f>
        <v>#REF!</v>
      </c>
      <c r="BF132" s="267"/>
      <c r="BG132" s="267"/>
      <c r="BH132" s="267"/>
      <c r="BI132" s="267"/>
      <c r="BJ132" s="71"/>
      <c r="BK132" s="71"/>
      <c r="BL132" s="34"/>
      <c r="BM132" s="34"/>
      <c r="BN132" s="34"/>
      <c r="BO132" s="34"/>
      <c r="BP132" s="34"/>
      <c r="BQ132" s="77" t="s">
        <v>60</v>
      </c>
      <c r="BR132" s="24"/>
      <c r="BS132" s="24"/>
      <c r="BT132" s="24"/>
      <c r="BU132" s="280"/>
      <c r="BV132" s="280"/>
      <c r="BW132" s="280"/>
      <c r="BX132" s="280"/>
      <c r="BY132" s="310"/>
    </row>
    <row r="133" spans="3:77" s="45" customFormat="1" ht="15" customHeight="1" x14ac:dyDescent="0.15">
      <c r="C133" s="279"/>
      <c r="D133" s="280"/>
      <c r="E133" s="267"/>
      <c r="F133" s="267"/>
      <c r="G133" s="267"/>
      <c r="H133" s="267"/>
      <c r="I133" s="267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114"/>
      <c r="Z133" s="46"/>
      <c r="AA133" s="46"/>
      <c r="AB133" s="46"/>
      <c r="AC133" s="279"/>
      <c r="AD133" s="280"/>
      <c r="AE133" s="267"/>
      <c r="AF133" s="267"/>
      <c r="AG133" s="267"/>
      <c r="AH133" s="267"/>
      <c r="AI133" s="267"/>
      <c r="AJ133" s="94"/>
      <c r="AK133" s="94"/>
      <c r="AL133" s="94"/>
      <c r="AM133" s="94"/>
      <c r="AN133" s="94"/>
      <c r="AO133" s="94"/>
      <c r="AP133" s="94"/>
      <c r="AQ133" s="100"/>
      <c r="AR133" s="94"/>
      <c r="AS133" s="94"/>
      <c r="AT133" s="94"/>
      <c r="AU133" s="94"/>
      <c r="AV133" s="94"/>
      <c r="AW133" s="94"/>
      <c r="AX133" s="94"/>
      <c r="AY133" s="114"/>
      <c r="AZ133" s="46"/>
      <c r="BA133" s="46"/>
      <c r="BB133" s="46"/>
      <c r="BC133" s="279"/>
      <c r="BD133" s="280"/>
      <c r="BE133" s="267"/>
      <c r="BF133" s="267"/>
      <c r="BG133" s="267"/>
      <c r="BH133" s="267"/>
      <c r="BI133" s="267"/>
      <c r="BJ133" s="94"/>
      <c r="BK133" s="9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8"/>
    </row>
    <row r="134" spans="3:77" s="45" customFormat="1" ht="12" customHeight="1" x14ac:dyDescent="0.15">
      <c r="C134" s="33"/>
      <c r="D134" s="34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130"/>
      <c r="Z134" s="46"/>
      <c r="AA134" s="46"/>
      <c r="AB134" s="46"/>
      <c r="AC134" s="11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130"/>
      <c r="AZ134" s="46"/>
      <c r="BA134" s="46"/>
      <c r="BB134" s="46"/>
      <c r="BC134" s="111"/>
      <c r="BD134" s="71"/>
      <c r="BE134" s="71"/>
      <c r="BF134" s="71"/>
      <c r="BG134" s="71"/>
      <c r="BH134" s="71"/>
      <c r="BI134" s="71"/>
      <c r="BJ134" s="71"/>
      <c r="BK134" s="71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6"/>
    </row>
    <row r="135" spans="3:77" s="45" customFormat="1" ht="12" customHeight="1" x14ac:dyDescent="0.15"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</row>
    <row r="136" spans="3:77" s="45" customFormat="1" ht="12" customHeight="1" x14ac:dyDescent="0.15"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</row>
    <row r="137" spans="3:77" s="45" customFormat="1" ht="12" customHeight="1" x14ac:dyDescent="0.15"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94"/>
      <c r="AD137" s="277"/>
      <c r="AE137" s="108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5"/>
      <c r="AP137" s="5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</row>
    <row r="138" spans="3:77" s="45" customFormat="1" ht="12" customHeight="1" x14ac:dyDescent="0.15"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94"/>
      <c r="AD138" s="277"/>
      <c r="AE138" s="132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</row>
    <row r="139" spans="3:77" ht="12" customHeight="1" x14ac:dyDescent="0.15">
      <c r="AC139" s="2"/>
      <c r="AD139" s="52"/>
      <c r="AE139" s="16"/>
      <c r="AF139" s="16"/>
      <c r="AG139" s="16"/>
      <c r="AH139" s="16"/>
      <c r="AI139" s="16"/>
      <c r="AJ139" s="24"/>
      <c r="AK139" s="24"/>
      <c r="AL139" s="16"/>
      <c r="AM139" s="16"/>
      <c r="AN139" s="57"/>
      <c r="AO139" s="55"/>
      <c r="AP139" s="45"/>
    </row>
    <row r="140" spans="3:77" ht="12" customHeight="1" x14ac:dyDescent="0.15">
      <c r="AC140" s="2"/>
      <c r="AD140" s="52"/>
      <c r="AE140" s="16"/>
      <c r="AF140" s="16"/>
      <c r="AG140" s="16"/>
      <c r="AH140" s="16"/>
      <c r="AI140" s="16"/>
      <c r="AJ140" s="24"/>
      <c r="AK140" s="24"/>
      <c r="AL140" s="16"/>
      <c r="AM140" s="16"/>
      <c r="AN140" s="57"/>
      <c r="AO140" s="55"/>
      <c r="AP140" s="45"/>
    </row>
    <row r="141" spans="3:77" ht="12" customHeight="1" x14ac:dyDescent="0.15">
      <c r="AC141" s="2"/>
      <c r="AD141" s="52"/>
      <c r="AE141" s="16"/>
      <c r="AF141" s="16"/>
      <c r="AG141" s="16"/>
      <c r="AH141" s="16"/>
      <c r="AI141" s="16"/>
      <c r="AJ141" s="24"/>
      <c r="AK141" s="16"/>
      <c r="AL141" s="24"/>
      <c r="AM141" s="16"/>
      <c r="AN141" s="57"/>
      <c r="AO141" s="55"/>
      <c r="AP141" s="45"/>
    </row>
    <row r="142" spans="3:77" ht="12" customHeight="1" x14ac:dyDescent="0.15">
      <c r="AC142" s="2"/>
      <c r="AD142" s="276"/>
      <c r="AE142" s="16"/>
      <c r="AF142" s="16"/>
      <c r="AG142" s="16"/>
      <c r="AH142" s="16"/>
      <c r="AI142" s="16"/>
      <c r="AJ142" s="16"/>
      <c r="AK142" s="16"/>
      <c r="AL142" s="24"/>
      <c r="AM142" s="16"/>
      <c r="AN142" s="57"/>
      <c r="AO142" s="55"/>
      <c r="AP142" s="45"/>
    </row>
    <row r="143" spans="3:77" ht="18" customHeight="1" x14ac:dyDescent="0.15">
      <c r="AC143" s="2"/>
      <c r="AD143" s="276"/>
      <c r="AE143" s="58"/>
      <c r="AF143" s="16"/>
      <c r="AG143" s="16"/>
      <c r="AH143" s="16"/>
      <c r="AI143" s="16"/>
      <c r="AJ143" s="16"/>
      <c r="AK143" s="16"/>
      <c r="AL143" s="24"/>
      <c r="AM143" s="16"/>
      <c r="AN143" s="57"/>
      <c r="AO143" s="55"/>
      <c r="AP143" s="45"/>
    </row>
    <row r="144" spans="3:77" ht="18" customHeight="1" x14ac:dyDescent="0.15">
      <c r="AC144" s="2"/>
      <c r="AD144" s="24"/>
      <c r="AE144" s="24"/>
      <c r="AF144" s="24"/>
      <c r="AG144" s="24"/>
      <c r="AH144" s="24"/>
      <c r="AI144" s="24"/>
      <c r="AJ144" s="16"/>
      <c r="AK144" s="16"/>
      <c r="AL144" s="16"/>
      <c r="AM144" s="24"/>
      <c r="AN144" s="56"/>
      <c r="AO144" s="55"/>
      <c r="AP144" s="45"/>
    </row>
    <row r="145" spans="29:42" ht="18" customHeight="1" x14ac:dyDescent="0.15">
      <c r="AC145" s="2"/>
      <c r="AD145" s="24"/>
      <c r="AE145" s="24"/>
      <c r="AF145" s="24"/>
      <c r="AG145" s="24"/>
      <c r="AH145" s="24"/>
      <c r="AI145" s="24"/>
      <c r="AJ145" s="16"/>
      <c r="AK145" s="16"/>
      <c r="AL145" s="16"/>
      <c r="AM145" s="24"/>
      <c r="AN145" s="56"/>
      <c r="AO145" s="55"/>
      <c r="AP145" s="45"/>
    </row>
    <row r="146" spans="29:42" ht="18" customHeight="1" x14ac:dyDescent="0.15">
      <c r="AC146" s="2"/>
      <c r="AD146" s="24"/>
      <c r="AE146" s="24"/>
      <c r="AF146" s="24"/>
      <c r="AG146" s="24"/>
      <c r="AH146" s="24"/>
      <c r="AI146" s="24"/>
      <c r="AJ146" s="16"/>
      <c r="AK146" s="16"/>
      <c r="AL146" s="16"/>
      <c r="AM146" s="24"/>
      <c r="AN146" s="56"/>
      <c r="AO146" s="278"/>
      <c r="AP146" s="185"/>
    </row>
    <row r="147" spans="29:42" ht="18" customHeight="1" x14ac:dyDescent="0.15">
      <c r="AC147" s="2"/>
      <c r="AD147" s="52"/>
      <c r="AE147" s="16"/>
      <c r="AF147" s="16"/>
      <c r="AG147" s="16"/>
      <c r="AH147" s="16"/>
      <c r="AI147" s="16"/>
      <c r="AJ147" s="16"/>
      <c r="AK147" s="16"/>
      <c r="AL147" s="24"/>
      <c r="AM147" s="16"/>
      <c r="AN147" s="56"/>
      <c r="AO147" s="55"/>
      <c r="AP147" s="45"/>
    </row>
    <row r="148" spans="29:42" ht="18" customHeight="1" x14ac:dyDescent="0.15">
      <c r="AC148" s="2"/>
      <c r="AD148" s="52"/>
      <c r="AE148" s="58"/>
      <c r="AF148" s="16"/>
      <c r="AG148" s="16"/>
      <c r="AH148" s="16"/>
      <c r="AI148" s="16"/>
      <c r="AJ148" s="16"/>
      <c r="AK148" s="16"/>
      <c r="AL148" s="24"/>
      <c r="AM148" s="16"/>
      <c r="AN148" s="57"/>
      <c r="AO148" s="55"/>
      <c r="AP148" s="45"/>
    </row>
    <row r="149" spans="29:42" ht="18" customHeight="1" x14ac:dyDescent="0.15">
      <c r="AC149" s="2"/>
      <c r="AD149" s="52"/>
      <c r="AE149" s="16"/>
      <c r="AF149" s="16"/>
      <c r="AG149" s="16"/>
      <c r="AH149" s="16"/>
      <c r="AI149" s="16"/>
      <c r="AJ149" s="24"/>
      <c r="AK149" s="24"/>
      <c r="AL149" s="24"/>
      <c r="AM149" s="16"/>
      <c r="AN149" s="57"/>
      <c r="AO149" s="55"/>
      <c r="AP149" s="45"/>
    </row>
    <row r="150" spans="29:42" ht="18" customHeight="1" x14ac:dyDescent="0.15">
      <c r="AC150" s="2"/>
      <c r="AD150" s="52"/>
      <c r="AE150" s="16"/>
      <c r="AF150" s="16"/>
      <c r="AG150" s="16"/>
      <c r="AH150" s="16"/>
      <c r="AI150" s="16"/>
      <c r="AJ150" s="24"/>
      <c r="AK150" s="16"/>
      <c r="AL150" s="16"/>
      <c r="AM150" s="16"/>
      <c r="AN150" s="57"/>
      <c r="AO150" s="55"/>
      <c r="AP150" s="45"/>
    </row>
    <row r="151" spans="29:42" ht="18" customHeight="1" x14ac:dyDescent="0.15">
      <c r="AC151" s="2"/>
      <c r="AD151" s="52"/>
      <c r="AE151" s="16"/>
      <c r="AF151" s="16"/>
      <c r="AG151" s="16"/>
      <c r="AH151" s="16"/>
      <c r="AI151" s="16"/>
      <c r="AJ151" s="24"/>
      <c r="AK151" s="16"/>
      <c r="AL151" s="16"/>
      <c r="AM151" s="16"/>
      <c r="AN151" s="57"/>
      <c r="AO151" s="57"/>
      <c r="AP151" s="45"/>
    </row>
    <row r="152" spans="29:42" ht="18" customHeight="1" x14ac:dyDescent="0.15">
      <c r="AC152" s="2"/>
      <c r="AD152" s="276"/>
      <c r="AE152" s="16"/>
      <c r="AF152" s="16"/>
      <c r="AG152" s="16"/>
      <c r="AH152" s="16"/>
      <c r="AI152" s="16"/>
      <c r="AJ152" s="16"/>
      <c r="AK152" s="16"/>
      <c r="AL152" s="16"/>
      <c r="AM152" s="16"/>
      <c r="AN152" s="57"/>
      <c r="AO152" s="57"/>
      <c r="AP152" s="45"/>
    </row>
    <row r="153" spans="29:42" ht="18" customHeight="1" x14ac:dyDescent="0.15">
      <c r="AC153" s="2"/>
      <c r="AD153" s="276"/>
      <c r="AE153" s="58"/>
      <c r="AF153" s="16"/>
      <c r="AG153" s="16"/>
      <c r="AH153" s="16"/>
      <c r="AI153" s="16"/>
      <c r="AJ153" s="16"/>
      <c r="AK153" s="16"/>
      <c r="AL153" s="16"/>
      <c r="AM153" s="16"/>
      <c r="AN153" s="57"/>
      <c r="AO153" s="57"/>
      <c r="AP153" s="45"/>
    </row>
    <row r="154" spans="29:42" ht="18" customHeight="1" x14ac:dyDescent="0.15">
      <c r="AC154" s="2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56"/>
      <c r="AO154" s="55"/>
      <c r="AP154" s="45"/>
    </row>
    <row r="155" spans="29:42" ht="18" customHeight="1" x14ac:dyDescent="0.15"/>
    <row r="156" spans="29:42" ht="18" customHeight="1" x14ac:dyDescent="0.15"/>
    <row r="157" spans="29:42" ht="18" customHeight="1" x14ac:dyDescent="0.15"/>
    <row r="158" spans="29:42" ht="18" customHeight="1" x14ac:dyDescent="0.15"/>
    <row r="159" spans="29:42" ht="18" customHeight="1" x14ac:dyDescent="0.15"/>
    <row r="160" spans="29:42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</sheetData>
  <mergeCells count="292">
    <mergeCell ref="BE132:BI133"/>
    <mergeCell ref="AU118:AY119"/>
    <mergeCell ref="AU121:AY122"/>
    <mergeCell ref="AU125:AY126"/>
    <mergeCell ref="BC118:BD119"/>
    <mergeCell ref="BE125:BI126"/>
    <mergeCell ref="BU118:BY119"/>
    <mergeCell ref="BU121:BY122"/>
    <mergeCell ref="BU125:BY126"/>
    <mergeCell ref="BE118:BI119"/>
    <mergeCell ref="BU131:BY132"/>
    <mergeCell ref="BU128:BY129"/>
    <mergeCell ref="BC125:BD126"/>
    <mergeCell ref="U131:Y132"/>
    <mergeCell ref="AC118:AD119"/>
    <mergeCell ref="C87:F88"/>
    <mergeCell ref="I87:O88"/>
    <mergeCell ref="U128:Y129"/>
    <mergeCell ref="C132:D133"/>
    <mergeCell ref="E132:I133"/>
    <mergeCell ref="U121:Y122"/>
    <mergeCell ref="AU128:AY129"/>
    <mergeCell ref="AU131:AY132"/>
    <mergeCell ref="U118:Y119"/>
    <mergeCell ref="U125:Y126"/>
    <mergeCell ref="E125:I126"/>
    <mergeCell ref="E97:I98"/>
    <mergeCell ref="C104:D105"/>
    <mergeCell ref="E111:I112"/>
    <mergeCell ref="E118:I119"/>
    <mergeCell ref="E104:I105"/>
    <mergeCell ref="C97:D98"/>
    <mergeCell ref="C85:F86"/>
    <mergeCell ref="I85:O86"/>
    <mergeCell ref="C125:D126"/>
    <mergeCell ref="C94:K95"/>
    <mergeCell ref="C111:D112"/>
    <mergeCell ref="AC125:AD126"/>
    <mergeCell ref="C118:D119"/>
    <mergeCell ref="AP1:BD1"/>
    <mergeCell ref="BG1:BV1"/>
    <mergeCell ref="U114:Y115"/>
    <mergeCell ref="AU114:AY115"/>
    <mergeCell ref="BU114:BY115"/>
    <mergeCell ref="U111:Y112"/>
    <mergeCell ref="AK77:AL81"/>
    <mergeCell ref="AV85:BB86"/>
    <mergeCell ref="AP77:AU81"/>
    <mergeCell ref="AU111:AY112"/>
    <mergeCell ref="AC111:AD112"/>
    <mergeCell ref="AE111:AI112"/>
    <mergeCell ref="AC94:AK95"/>
    <mergeCell ref="BU111:BY112"/>
    <mergeCell ref="BX77:BY81"/>
    <mergeCell ref="BT77:BU81"/>
    <mergeCell ref="BT72:BU76"/>
    <mergeCell ref="BV72:BW76"/>
    <mergeCell ref="BX72:BY76"/>
    <mergeCell ref="AP83:AS84"/>
    <mergeCell ref="AV83:BB84"/>
    <mergeCell ref="AP85:AS86"/>
    <mergeCell ref="AE97:AI98"/>
    <mergeCell ref="AC97:AD98"/>
    <mergeCell ref="AP87:AS88"/>
    <mergeCell ref="BV77:BW81"/>
    <mergeCell ref="BR72:BS76"/>
    <mergeCell ref="BR77:BS81"/>
    <mergeCell ref="AI77:AJ81"/>
    <mergeCell ref="AI72:AJ76"/>
    <mergeCell ref="AK72:AL76"/>
    <mergeCell ref="BH77:BM81"/>
    <mergeCell ref="BC94:BK95"/>
    <mergeCell ref="AV87:BB88"/>
    <mergeCell ref="BB72:BG76"/>
    <mergeCell ref="AP72:AU76"/>
    <mergeCell ref="BE97:BI98"/>
    <mergeCell ref="BC91:BY93"/>
    <mergeCell ref="BX67:BY71"/>
    <mergeCell ref="BT67:BU71"/>
    <mergeCell ref="BV67:BW71"/>
    <mergeCell ref="BR67:BS71"/>
    <mergeCell ref="BV62:BW66"/>
    <mergeCell ref="BX62:BY66"/>
    <mergeCell ref="BZ62:BZ66"/>
    <mergeCell ref="C67:H71"/>
    <mergeCell ref="I67:N71"/>
    <mergeCell ref="AE67:AF71"/>
    <mergeCell ref="AG67:AH71"/>
    <mergeCell ref="AI67:AJ71"/>
    <mergeCell ref="AK67:AL71"/>
    <mergeCell ref="BQ62:BQ66"/>
    <mergeCell ref="BR62:BS66"/>
    <mergeCell ref="BT62:BU66"/>
    <mergeCell ref="AE62:AF66"/>
    <mergeCell ref="AG62:AH66"/>
    <mergeCell ref="AI62:AJ66"/>
    <mergeCell ref="BN62:BN66"/>
    <mergeCell ref="BO62:BO66"/>
    <mergeCell ref="BP62:BP66"/>
    <mergeCell ref="AA62:AA66"/>
    <mergeCell ref="BH62:BM66"/>
    <mergeCell ref="O72:T76"/>
    <mergeCell ref="AE72:AF76"/>
    <mergeCell ref="AG72:AH76"/>
    <mergeCell ref="C77:H81"/>
    <mergeCell ref="U77:Z81"/>
    <mergeCell ref="C83:F84"/>
    <mergeCell ref="C91:Y93"/>
    <mergeCell ref="AC91:AY93"/>
    <mergeCell ref="AP54:AS55"/>
    <mergeCell ref="AK62:AL66"/>
    <mergeCell ref="AP62:AU66"/>
    <mergeCell ref="AV54:BB55"/>
    <mergeCell ref="AV56:BB57"/>
    <mergeCell ref="AP56:AS57"/>
    <mergeCell ref="AV58:BB59"/>
    <mergeCell ref="AP58:AS59"/>
    <mergeCell ref="AP67:AU71"/>
    <mergeCell ref="AM62:AM66"/>
    <mergeCell ref="BB62:BG66"/>
    <mergeCell ref="AV67:BA71"/>
    <mergeCell ref="AV62:BA66"/>
    <mergeCell ref="I83:O84"/>
    <mergeCell ref="AE77:AF81"/>
    <mergeCell ref="AG77:AH81"/>
    <mergeCell ref="C58:F59"/>
    <mergeCell ref="AD152:AD153"/>
    <mergeCell ref="AD137:AD138"/>
    <mergeCell ref="AD142:AD143"/>
    <mergeCell ref="AO146:AP146"/>
    <mergeCell ref="BC104:BD105"/>
    <mergeCell ref="AE118:AI119"/>
    <mergeCell ref="AC132:AD133"/>
    <mergeCell ref="AE132:AI133"/>
    <mergeCell ref="AC104:AD105"/>
    <mergeCell ref="AE104:AI105"/>
    <mergeCell ref="BC111:BD112"/>
    <mergeCell ref="BC132:BD133"/>
    <mergeCell ref="AC62:AC66"/>
    <mergeCell ref="AD62:AD66"/>
    <mergeCell ref="C62:H66"/>
    <mergeCell ref="I62:N66"/>
    <mergeCell ref="O62:T66"/>
    <mergeCell ref="U62:Z66"/>
    <mergeCell ref="BC97:BD98"/>
    <mergeCell ref="AE125:AI126"/>
    <mergeCell ref="I58:O59"/>
    <mergeCell ref="AB62:AB66"/>
    <mergeCell ref="C72:H76"/>
    <mergeCell ref="BE104:BI105"/>
    <mergeCell ref="BE111:BI112"/>
    <mergeCell ref="AA33:AA37"/>
    <mergeCell ref="AG19:AH23"/>
    <mergeCell ref="AB33:AB37"/>
    <mergeCell ref="AC33:AC37"/>
    <mergeCell ref="AD33:AD37"/>
    <mergeCell ref="AP4:AU8"/>
    <mergeCell ref="AA4:AA8"/>
    <mergeCell ref="AB4:AB8"/>
    <mergeCell ref="AC4:AC8"/>
    <mergeCell ref="AD4:AD8"/>
    <mergeCell ref="AG4:AH8"/>
    <mergeCell ref="AI9:AJ13"/>
    <mergeCell ref="AK4:AL8"/>
    <mergeCell ref="AG38:AH42"/>
    <mergeCell ref="BH48:BM52"/>
    <mergeCell ref="AI43:AJ47"/>
    <mergeCell ref="BB43:BG47"/>
    <mergeCell ref="AV38:BA42"/>
    <mergeCell ref="BB33:BG37"/>
    <mergeCell ref="AP43:AU47"/>
    <mergeCell ref="AP33:AU37"/>
    <mergeCell ref="AI38:AJ42"/>
    <mergeCell ref="C56:F57"/>
    <mergeCell ref="C33:H37"/>
    <mergeCell ref="I33:N37"/>
    <mergeCell ref="I54:O55"/>
    <mergeCell ref="O33:T37"/>
    <mergeCell ref="U33:Z37"/>
    <mergeCell ref="C29:F30"/>
    <mergeCell ref="I29:O30"/>
    <mergeCell ref="I56:O57"/>
    <mergeCell ref="C54:F55"/>
    <mergeCell ref="U48:Z52"/>
    <mergeCell ref="O43:T47"/>
    <mergeCell ref="I38:N42"/>
    <mergeCell ref="C38:H42"/>
    <mergeCell ref="C43:H47"/>
    <mergeCell ref="C48:H52"/>
    <mergeCell ref="C1:AM1"/>
    <mergeCell ref="AM4:AM8"/>
    <mergeCell ref="C4:H8"/>
    <mergeCell ref="C9:H13"/>
    <mergeCell ref="AG9:AH13"/>
    <mergeCell ref="I9:N13"/>
    <mergeCell ref="AI4:AJ8"/>
    <mergeCell ref="I4:N8"/>
    <mergeCell ref="AK9:AL13"/>
    <mergeCell ref="AE4:AF8"/>
    <mergeCell ref="AE9:AF13"/>
    <mergeCell ref="BZ4:BZ8"/>
    <mergeCell ref="BT4:BU8"/>
    <mergeCell ref="BX4:BY8"/>
    <mergeCell ref="BO4:BO8"/>
    <mergeCell ref="BP4:BP8"/>
    <mergeCell ref="BQ4:BQ8"/>
    <mergeCell ref="BR4:BS8"/>
    <mergeCell ref="BV4:BW8"/>
    <mergeCell ref="O4:T8"/>
    <mergeCell ref="U4:Z8"/>
    <mergeCell ref="BH4:BM8"/>
    <mergeCell ref="BV38:BW42"/>
    <mergeCell ref="BT38:BU42"/>
    <mergeCell ref="C27:F28"/>
    <mergeCell ref="I25:O26"/>
    <mergeCell ref="I27:O28"/>
    <mergeCell ref="BN4:BN8"/>
    <mergeCell ref="AV4:BA8"/>
    <mergeCell ref="BB4:BG8"/>
    <mergeCell ref="AV9:BA13"/>
    <mergeCell ref="O14:T18"/>
    <mergeCell ref="U19:Z23"/>
    <mergeCell ref="C19:H23"/>
    <mergeCell ref="C25:F26"/>
    <mergeCell ref="AG14:AH18"/>
    <mergeCell ref="AI14:AJ18"/>
    <mergeCell ref="AK14:AL18"/>
    <mergeCell ref="C14:H18"/>
    <mergeCell ref="AE19:AF23"/>
    <mergeCell ref="AK19:AL23"/>
    <mergeCell ref="AE14:AF18"/>
    <mergeCell ref="AP9:AU13"/>
    <mergeCell ref="BB14:BG18"/>
    <mergeCell ref="BH19:BM23"/>
    <mergeCell ref="AP14:AU18"/>
    <mergeCell ref="AV27:BB28"/>
    <mergeCell ref="AP25:AS26"/>
    <mergeCell ref="AV25:BB26"/>
    <mergeCell ref="AP19:AU23"/>
    <mergeCell ref="AP27:AS28"/>
    <mergeCell ref="AI19:AJ23"/>
    <mergeCell ref="AP29:AS30"/>
    <mergeCell ref="BX9:BY13"/>
    <mergeCell ref="BX14:BY18"/>
    <mergeCell ref="BX19:BY23"/>
    <mergeCell ref="BT9:BU13"/>
    <mergeCell ref="BT14:BU18"/>
    <mergeCell ref="BV33:BW37"/>
    <mergeCell ref="BV9:BW13"/>
    <mergeCell ref="BR9:BS13"/>
    <mergeCell ref="BT33:BU37"/>
    <mergeCell ref="BX33:BY37"/>
    <mergeCell ref="BR19:BS23"/>
    <mergeCell ref="BR14:BS18"/>
    <mergeCell ref="BV14:BW18"/>
    <mergeCell ref="BV19:BW23"/>
    <mergeCell ref="BT19:BU23"/>
    <mergeCell ref="BV48:BW52"/>
    <mergeCell ref="BT48:BU52"/>
    <mergeCell ref="BT43:BU47"/>
    <mergeCell ref="BV43:BW47"/>
    <mergeCell ref="BZ33:BZ37"/>
    <mergeCell ref="BX38:BY42"/>
    <mergeCell ref="BX43:BY47"/>
    <mergeCell ref="BX48:BY52"/>
    <mergeCell ref="AE33:AF37"/>
    <mergeCell ref="AE43:AF47"/>
    <mergeCell ref="AK43:AL47"/>
    <mergeCell ref="AE38:AF42"/>
    <mergeCell ref="AK38:AL42"/>
    <mergeCell ref="AE48:AF52"/>
    <mergeCell ref="AG48:AH52"/>
    <mergeCell ref="AI48:AJ52"/>
    <mergeCell ref="AK48:AL52"/>
    <mergeCell ref="AP48:AU52"/>
    <mergeCell ref="AG33:AH37"/>
    <mergeCell ref="AI33:AJ37"/>
    <mergeCell ref="AK33:AL37"/>
    <mergeCell ref="AP38:AU42"/>
    <mergeCell ref="AM33:AM37"/>
    <mergeCell ref="AG43:AH47"/>
    <mergeCell ref="BR38:BS42"/>
    <mergeCell ref="AV29:BB30"/>
    <mergeCell ref="BR43:BS47"/>
    <mergeCell ref="BR48:BS52"/>
    <mergeCell ref="BN33:BN37"/>
    <mergeCell ref="BO33:BO37"/>
    <mergeCell ref="BP33:BP37"/>
    <mergeCell ref="BH33:BM37"/>
    <mergeCell ref="AV33:BA37"/>
    <mergeCell ref="BQ33:BQ37"/>
    <mergeCell ref="BR33:BS37"/>
  </mergeCells>
  <phoneticPr fontId="1"/>
  <dataValidations count="1">
    <dataValidation type="whole" operator="greaterThanOrEqual" allowBlank="1" showInputMessage="1" showErrorMessage="1" sqref="BP114:BP116 BN114:BN116 P114:P116 N114:N116 L107:L109 J107:J109 AL107:AL109 AJ107:AJ109 BL107:BL109 BJ107:BJ109 BL128:BL130 BN128:BN130 BL100:BL102 BN100:BN102 L128:L130 N128:N130 L100:L102 N100:N102 AL128:AL130 AN128:AN130 AL100:AL102 AN100:AN102 BJ121:BJ123 BL121:BL123 AJ121:AJ123 AL121:AL123 J121:J123 L121:L123 AP114:AP116 AN114:AN116 S68:S70 W68:W70 Y68:Y70 W73:W75 Y73:Y75 Q68:Q70 BF68:BF70 BJ68:BJ70 BL68:BL70 BJ73:BJ75 BL73:BL75 BD68:BD70 BD10:BD12 BL15:BL17 BJ15:BJ17 BL10:BL12 BJ10:BJ12 BF10:BF12 BD39:BD41 BL44:BL46 BJ44:BJ46 BL39:BL41 BJ39:BJ41 BF39:BF41 Q10:Q12 Y15:Y17 W15:W17 Y10:Y12 W10:W12 S10:S12 Q39:Q41 Y44:Y46 W44:W46 Y39:Y41 W39:W41 S39:S41" xr:uid="{00000000-0002-0000-0000-000000000000}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9" orientation="portrait" horizontalDpi="4294967293" r:id="rId1"/>
  <headerFooter alignWithMargins="0">
    <oddFooter>&amp;C－２０－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市協会女子ﾘｰｸﾞ</vt:lpstr>
      <vt:lpstr>市協会女子ﾘｰｸﾞ!Print_Area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木村 賢治</cp:lastModifiedBy>
  <cp:lastPrinted>2018-12-20T10:20:22Z</cp:lastPrinted>
  <dcterms:created xsi:type="dcterms:W3CDTF">2002-05-31T02:11:59Z</dcterms:created>
  <dcterms:modified xsi:type="dcterms:W3CDTF">2020-02-17T09:02:20Z</dcterms:modified>
</cp:coreProperties>
</file>