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-105" windowWidth="9705" windowHeight="8640"/>
  </bookViews>
  <sheets>
    <sheet name="市協会男子ﾘｰｸﾞ" sheetId="1" r:id="rId1"/>
  </sheets>
  <calcPr calcId="125725"/>
</workbook>
</file>

<file path=xl/calcChain.xml><?xml version="1.0" encoding="utf-8"?>
<calcChain xmlns="http://schemas.openxmlformats.org/spreadsheetml/2006/main">
  <c r="AV45" i="1"/>
  <c r="AV47"/>
  <c r="G5"/>
  <c r="M5"/>
  <c r="S5"/>
  <c r="AT5"/>
  <c r="AZ5"/>
  <c r="BF5"/>
  <c r="AE10"/>
  <c r="AG10"/>
  <c r="BR10"/>
  <c r="BT10"/>
  <c r="N12"/>
  <c r="M12" s="1"/>
  <c r="R12"/>
  <c r="Z12" s="1"/>
  <c r="T12"/>
  <c r="S12" s="1"/>
  <c r="X12"/>
  <c r="H22" s="1"/>
  <c r="BA12"/>
  <c r="BE12"/>
  <c r="AU17"/>
  <c r="BG12"/>
  <c r="BF12"/>
  <c r="BK12"/>
  <c r="AU22"/>
  <c r="I16"/>
  <c r="K16"/>
  <c r="AV16"/>
  <c r="AX16"/>
  <c r="BT15" s="1"/>
  <c r="BV15" s="1"/>
  <c r="I17"/>
  <c r="K17"/>
  <c r="T17"/>
  <c r="S17" s="1"/>
  <c r="X17"/>
  <c r="N22" s="1"/>
  <c r="M22" s="1"/>
  <c r="AV17"/>
  <c r="AX17"/>
  <c r="AY17"/>
  <c r="BO17"/>
  <c r="BG17"/>
  <c r="BF17"/>
  <c r="BK17"/>
  <c r="BA22"/>
  <c r="AZ22" s="1"/>
  <c r="I18"/>
  <c r="K18"/>
  <c r="AG15"/>
  <c r="AV18"/>
  <c r="AX18"/>
  <c r="I21"/>
  <c r="AE20"/>
  <c r="K21"/>
  <c r="AG20" s="1"/>
  <c r="O21"/>
  <c r="Q21"/>
  <c r="AV21"/>
  <c r="BR20" s="1"/>
  <c r="BV20" s="1"/>
  <c r="AX21"/>
  <c r="BT20"/>
  <c r="BB21"/>
  <c r="BD21"/>
  <c r="I22"/>
  <c r="K22"/>
  <c r="L22"/>
  <c r="AB22"/>
  <c r="O22"/>
  <c r="Q22"/>
  <c r="R22"/>
  <c r="AV22"/>
  <c r="AX22"/>
  <c r="AY22"/>
  <c r="BB22"/>
  <c r="BD22"/>
  <c r="I23"/>
  <c r="K23"/>
  <c r="O23"/>
  <c r="Q23"/>
  <c r="AV23"/>
  <c r="AX23"/>
  <c r="BB23"/>
  <c r="BD23"/>
  <c r="R29"/>
  <c r="V29"/>
  <c r="AB29"/>
  <c r="BE29"/>
  <c r="BI29"/>
  <c r="BO29"/>
  <c r="R30"/>
  <c r="V30"/>
  <c r="AB30"/>
  <c r="BE30"/>
  <c r="BI30"/>
  <c r="BO30"/>
  <c r="R31"/>
  <c r="V31"/>
  <c r="AB31"/>
  <c r="BE31"/>
  <c r="BI31"/>
  <c r="BO31"/>
  <c r="G34"/>
  <c r="M34"/>
  <c r="S34"/>
  <c r="AT34"/>
  <c r="AZ34"/>
  <c r="BF34"/>
  <c r="AE39"/>
  <c r="AG39"/>
  <c r="BR39"/>
  <c r="BT39"/>
  <c r="N41"/>
  <c r="R41"/>
  <c r="T41"/>
  <c r="S41"/>
  <c r="X41"/>
  <c r="AB41"/>
  <c r="BA41"/>
  <c r="AZ41"/>
  <c r="BE41"/>
  <c r="BO41"/>
  <c r="BG41"/>
  <c r="BF41"/>
  <c r="BK41"/>
  <c r="AU51"/>
  <c r="I45"/>
  <c r="K45"/>
  <c r="BR44"/>
  <c r="AX45"/>
  <c r="BT44" s="1"/>
  <c r="BV44" s="1"/>
  <c r="H46"/>
  <c r="G46" s="1"/>
  <c r="I46"/>
  <c r="AE44"/>
  <c r="K46"/>
  <c r="T46"/>
  <c r="S46"/>
  <c r="X46"/>
  <c r="N51"/>
  <c r="M51" s="1"/>
  <c r="AV46"/>
  <c r="AX46"/>
  <c r="BG46"/>
  <c r="BF46" s="1"/>
  <c r="BK46"/>
  <c r="BA51" s="1"/>
  <c r="AZ51" s="1"/>
  <c r="I47"/>
  <c r="K47"/>
  <c r="AX47"/>
  <c r="I50"/>
  <c r="AE49" s="1"/>
  <c r="AI49" s="1"/>
  <c r="K50"/>
  <c r="O50"/>
  <c r="Q50"/>
  <c r="AV50"/>
  <c r="AX50"/>
  <c r="BT49" s="1"/>
  <c r="BV49" s="1"/>
  <c r="BB50"/>
  <c r="BD50"/>
  <c r="H51"/>
  <c r="G51" s="1"/>
  <c r="I51"/>
  <c r="K51"/>
  <c r="O51"/>
  <c r="Q51"/>
  <c r="AV51"/>
  <c r="AX51"/>
  <c r="BB51"/>
  <c r="BD51"/>
  <c r="I52"/>
  <c r="K52"/>
  <c r="O52"/>
  <c r="Q52"/>
  <c r="AV52"/>
  <c r="AX52"/>
  <c r="BB52"/>
  <c r="BD52"/>
  <c r="R58"/>
  <c r="V58"/>
  <c r="AB58"/>
  <c r="BE58"/>
  <c r="BI58"/>
  <c r="BO58"/>
  <c r="R59"/>
  <c r="V59"/>
  <c r="AB59"/>
  <c r="BE59"/>
  <c r="BI59"/>
  <c r="BO59"/>
  <c r="R60"/>
  <c r="V60"/>
  <c r="AB60"/>
  <c r="BE60"/>
  <c r="BI60"/>
  <c r="BO60"/>
  <c r="H75"/>
  <c r="L75"/>
  <c r="AH75"/>
  <c r="AL75"/>
  <c r="BH75"/>
  <c r="BL75"/>
  <c r="L82"/>
  <c r="P82"/>
  <c r="AL82"/>
  <c r="AP82"/>
  <c r="BL82"/>
  <c r="BP82"/>
  <c r="H89"/>
  <c r="L89"/>
  <c r="AH89"/>
  <c r="AL89"/>
  <c r="BH89"/>
  <c r="BL89"/>
  <c r="M98"/>
  <c r="AM98"/>
  <c r="BM98"/>
  <c r="H17"/>
  <c r="AB12"/>
  <c r="BO22"/>
  <c r="AG49"/>
  <c r="AG44"/>
  <c r="AI44" s="1"/>
  <c r="L46"/>
  <c r="AB46" s="1"/>
  <c r="M41"/>
  <c r="Z41"/>
  <c r="AA41"/>
  <c r="AC39" s="1"/>
  <c r="AL41" s="1"/>
  <c r="AE15"/>
  <c r="AI15" s="1"/>
  <c r="BL12"/>
  <c r="AZ12"/>
  <c r="BM12"/>
  <c r="BE51"/>
  <c r="AU46"/>
  <c r="AT46" s="1"/>
  <c r="BE22"/>
  <c r="BR15"/>
  <c r="BN12"/>
  <c r="AI10"/>
  <c r="Y41"/>
  <c r="G17"/>
  <c r="Y17"/>
  <c r="AA17"/>
  <c r="BR49"/>
  <c r="AY51"/>
  <c r="BM51" s="1"/>
  <c r="BV39"/>
  <c r="BL46"/>
  <c r="AY46"/>
  <c r="BO46" s="1"/>
  <c r="BN41"/>
  <c r="BP39" s="1"/>
  <c r="BZ41" s="1"/>
  <c r="AI39"/>
  <c r="Z46"/>
  <c r="Y46"/>
  <c r="AA46"/>
  <c r="AC44" s="1"/>
  <c r="AL46" s="1"/>
  <c r="AT22"/>
  <c r="BM22"/>
  <c r="BN22"/>
  <c r="BP20" s="1"/>
  <c r="BZ22" s="1"/>
  <c r="BL22"/>
  <c r="BV10"/>
  <c r="L17"/>
  <c r="AB17" s="1"/>
  <c r="AC15" s="1"/>
  <c r="AA12"/>
  <c r="AC10"/>
  <c r="Z17"/>
  <c r="Y12"/>
  <c r="AT51"/>
  <c r="BL51"/>
  <c r="BN51"/>
  <c r="BP49"/>
  <c r="BM17"/>
  <c r="BN17"/>
  <c r="BP15" s="1"/>
  <c r="BZ17" s="1"/>
  <c r="BL17"/>
  <c r="AT17"/>
  <c r="Z22"/>
  <c r="Y51"/>
  <c r="BM41"/>
  <c r="BO51"/>
  <c r="BN46"/>
  <c r="BP44" s="1"/>
  <c r="BZ46" s="1"/>
  <c r="CA46" s="1"/>
  <c r="BX46" s="1"/>
  <c r="BM46"/>
  <c r="BO12"/>
  <c r="BP10"/>
  <c r="BL41"/>
  <c r="AA51"/>
  <c r="R51"/>
  <c r="L51"/>
  <c r="BZ51"/>
  <c r="CA51" s="1"/>
  <c r="BX51" s="1"/>
  <c r="Z51"/>
  <c r="AB51"/>
  <c r="AC49" s="1"/>
  <c r="AL51" s="1"/>
  <c r="AM51" s="1"/>
  <c r="AK51" s="1"/>
  <c r="BZ12"/>
  <c r="CA12" l="1"/>
  <c r="BX12" s="1"/>
  <c r="CA17"/>
  <c r="BX17" s="1"/>
  <c r="Y22"/>
  <c r="G22"/>
  <c r="AA22"/>
  <c r="AC20" s="1"/>
  <c r="AM46"/>
  <c r="AK46" s="1"/>
  <c r="CA41"/>
  <c r="BX41" s="1"/>
  <c r="AM41"/>
  <c r="AK41" s="1"/>
  <c r="AI20"/>
  <c r="CA22"/>
  <c r="BX22" s="1"/>
  <c r="AL17" l="1"/>
  <c r="AL12"/>
  <c r="AL22"/>
  <c r="AM22" s="1"/>
  <c r="AK22" s="1"/>
  <c r="AT30"/>
  <c r="BC78" s="1"/>
  <c r="AT28"/>
  <c r="AC78" s="1"/>
  <c r="AT26"/>
  <c r="C78" s="1"/>
  <c r="AT57"/>
  <c r="AC92" s="1"/>
  <c r="AT59"/>
  <c r="BC92" s="1"/>
  <c r="AT55"/>
  <c r="C92" s="1"/>
  <c r="G59"/>
  <c r="BC85" s="1"/>
  <c r="G57"/>
  <c r="AC85" s="1"/>
  <c r="G55"/>
  <c r="C85" s="1"/>
  <c r="AM17" l="1"/>
  <c r="AK17" s="1"/>
  <c r="AM12"/>
  <c r="AK12" s="1"/>
  <c r="G30" l="1"/>
  <c r="BC71" s="1"/>
  <c r="G26"/>
  <c r="C71" s="1"/>
  <c r="G28"/>
  <c r="AC71" s="1"/>
</calcChain>
</file>

<file path=xl/sharedStrings.xml><?xml version="1.0" encoding="utf-8"?>
<sst xmlns="http://schemas.openxmlformats.org/spreadsheetml/2006/main" count="298" uniqueCount="90">
  <si>
    <t>-</t>
  </si>
  <si>
    <t>勝 数</t>
    <rPh sb="0" eb="1">
      <t>カチ</t>
    </rPh>
    <rPh sb="2" eb="3">
      <t>スウ</t>
    </rPh>
    <phoneticPr fontId="1"/>
  </si>
  <si>
    <t>負 数</t>
    <rPh sb="0" eb="1">
      <t>マ</t>
    </rPh>
    <rPh sb="2" eb="3">
      <t>スウ</t>
    </rPh>
    <phoneticPr fontId="1"/>
  </si>
  <si>
    <t>勝セット</t>
    <rPh sb="0" eb="1">
      <t>カチ</t>
    </rPh>
    <phoneticPr fontId="1"/>
  </si>
  <si>
    <t>負セット</t>
    <rPh sb="0" eb="1">
      <t>マ</t>
    </rPh>
    <phoneticPr fontId="1"/>
  </si>
  <si>
    <t>セット率</t>
    <rPh sb="3" eb="4">
      <t>リツ</t>
    </rPh>
    <phoneticPr fontId="1"/>
  </si>
  <si>
    <t>得 点</t>
    <rPh sb="0" eb="1">
      <t>エ</t>
    </rPh>
    <rPh sb="2" eb="3">
      <t>テン</t>
    </rPh>
    <phoneticPr fontId="1"/>
  </si>
  <si>
    <t>失 点</t>
    <rPh sb="0" eb="1">
      <t>シツ</t>
    </rPh>
    <rPh sb="2" eb="3">
      <t>テン</t>
    </rPh>
    <phoneticPr fontId="1"/>
  </si>
  <si>
    <t>順 位</t>
    <rPh sb="0" eb="1">
      <t>ジュン</t>
    </rPh>
    <rPh sb="2" eb="3">
      <t>クライ</t>
    </rPh>
    <phoneticPr fontId="1"/>
  </si>
  <si>
    <t>３位</t>
    <rPh sb="1" eb="2">
      <t>イ</t>
    </rPh>
    <phoneticPr fontId="1"/>
  </si>
  <si>
    <t>１位</t>
    <rPh sb="1" eb="2">
      <t>イ</t>
    </rPh>
    <phoneticPr fontId="1"/>
  </si>
  <si>
    <t>２位</t>
    <rPh sb="1" eb="2">
      <t>イ</t>
    </rPh>
    <phoneticPr fontId="1"/>
  </si>
  <si>
    <t>試合順について</t>
    <rPh sb="0" eb="2">
      <t>シアイ</t>
    </rPh>
    <rPh sb="2" eb="3">
      <t>ジュン</t>
    </rPh>
    <phoneticPr fontId="1"/>
  </si>
  <si>
    <t>－</t>
    <phoneticPr fontId="1"/>
  </si>
  <si>
    <t>①</t>
    <phoneticPr fontId="1"/>
  </si>
  <si>
    <t>②</t>
    <phoneticPr fontId="1"/>
  </si>
  <si>
    <t>③</t>
    <phoneticPr fontId="1"/>
  </si>
  <si>
    <t>試合順</t>
    <rPh sb="0" eb="2">
      <t>シアイ</t>
    </rPh>
    <rPh sb="2" eb="3">
      <t>ジュン</t>
    </rPh>
    <phoneticPr fontId="1"/>
  </si>
  <si>
    <t>審判</t>
    <rPh sb="0" eb="2">
      <t>シンパン</t>
    </rPh>
    <phoneticPr fontId="1"/>
  </si>
  <si>
    <t>コート割当</t>
    <rPh sb="3" eb="5">
      <t>ワリアテ</t>
    </rPh>
    <phoneticPr fontId="1"/>
  </si>
  <si>
    <t>優勝</t>
    <rPh sb="0" eb="2">
      <t>ユウショウ</t>
    </rPh>
    <phoneticPr fontId="1"/>
  </si>
  <si>
    <t>準優勝</t>
    <rPh sb="0" eb="3">
      <t>ジュンユウショウ</t>
    </rPh>
    <phoneticPr fontId="1"/>
  </si>
  <si>
    <t>第３位</t>
    <rPh sb="0" eb="1">
      <t>ダイ</t>
    </rPh>
    <rPh sb="2" eb="3">
      <t>イ</t>
    </rPh>
    <phoneticPr fontId="1"/>
  </si>
  <si>
    <t>【Aブロック】</t>
    <phoneticPr fontId="1"/>
  </si>
  <si>
    <t>②</t>
    <phoneticPr fontId="1"/>
  </si>
  <si>
    <t>③</t>
    <phoneticPr fontId="1"/>
  </si>
  <si>
    <t>①</t>
    <phoneticPr fontId="1"/>
  </si>
  <si>
    <t>A</t>
    <phoneticPr fontId="1"/>
  </si>
  <si>
    <t>勝セット</t>
    <rPh sb="0" eb="1">
      <t>カ</t>
    </rPh>
    <phoneticPr fontId="1"/>
  </si>
  <si>
    <t>ポイント率</t>
    <rPh sb="4" eb="5">
      <t>リツ</t>
    </rPh>
    <phoneticPr fontId="1"/>
  </si>
  <si>
    <t>【Ｃブロック】</t>
    <phoneticPr fontId="1"/>
  </si>
  <si>
    <t>【Ｄブロック】</t>
    <phoneticPr fontId="1"/>
  </si>
  <si>
    <t>【Ｂブロック】</t>
    <phoneticPr fontId="1"/>
  </si>
  <si>
    <t>A</t>
    <phoneticPr fontId="1"/>
  </si>
  <si>
    <t>Ｂ</t>
    <phoneticPr fontId="1"/>
  </si>
  <si>
    <t>Ｃ</t>
    <phoneticPr fontId="1"/>
  </si>
  <si>
    <t>Ｄ</t>
    <phoneticPr fontId="1"/>
  </si>
  <si>
    <t>２位ﾄｰﾅﾒﾝﾄ</t>
    <rPh sb="1" eb="2">
      <t>イ</t>
    </rPh>
    <phoneticPr fontId="1"/>
  </si>
  <si>
    <t>１位ﾄｰﾅﾒﾝﾄ</t>
    <rPh sb="1" eb="2">
      <t>イ</t>
    </rPh>
    <phoneticPr fontId="1"/>
  </si>
  <si>
    <t>３位ﾄｰﾅﾒﾝﾄ</t>
    <rPh sb="1" eb="2">
      <t>イ</t>
    </rPh>
    <phoneticPr fontId="1"/>
  </si>
  <si>
    <t>B</t>
    <phoneticPr fontId="1"/>
  </si>
  <si>
    <t>C</t>
    <phoneticPr fontId="1"/>
  </si>
  <si>
    <t>D</t>
    <phoneticPr fontId="1"/>
  </si>
  <si>
    <t>(３試合終了後に昼食時間30分)</t>
    <rPh sb="2" eb="4">
      <t>シアイ</t>
    </rPh>
    <rPh sb="4" eb="7">
      <t>シュウリョウゴ</t>
    </rPh>
    <rPh sb="8" eb="10">
      <t>チュウショク</t>
    </rPh>
    <rPh sb="10" eb="12">
      <t>ジカン</t>
    </rPh>
    <rPh sb="14" eb="15">
      <t>フン</t>
    </rPh>
    <phoneticPr fontId="1"/>
  </si>
  <si>
    <t>A6</t>
    <phoneticPr fontId="1"/>
  </si>
  <si>
    <t>C4</t>
    <phoneticPr fontId="1"/>
  </si>
  <si>
    <t>D5</t>
    <phoneticPr fontId="1"/>
  </si>
  <si>
    <t>会場　葛生中、葛生トレセン</t>
    <rPh sb="0" eb="2">
      <t>カイジョウ</t>
    </rPh>
    <rPh sb="3" eb="5">
      <t>クズウ</t>
    </rPh>
    <rPh sb="5" eb="6">
      <t>チュウ</t>
    </rPh>
    <rPh sb="7" eb="9">
      <t>クズウ</t>
    </rPh>
    <phoneticPr fontId="1"/>
  </si>
  <si>
    <t>葛生中：奥</t>
    <rPh sb="0" eb="2">
      <t>クズウ</t>
    </rPh>
    <rPh sb="2" eb="3">
      <t>チュウ</t>
    </rPh>
    <rPh sb="4" eb="5">
      <t>オク</t>
    </rPh>
    <phoneticPr fontId="1"/>
  </si>
  <si>
    <t>葛生中：入口</t>
    <rPh sb="0" eb="2">
      <t>クズウ</t>
    </rPh>
    <rPh sb="2" eb="3">
      <t>チュウ</t>
    </rPh>
    <rPh sb="4" eb="6">
      <t>イリグチ</t>
    </rPh>
    <phoneticPr fontId="1"/>
  </si>
  <si>
    <t>トレセン：奥</t>
    <rPh sb="5" eb="6">
      <t>オク</t>
    </rPh>
    <phoneticPr fontId="1"/>
  </si>
  <si>
    <t>トレセン：入口</t>
    <rPh sb="5" eb="7">
      <t>イリグチ</t>
    </rPh>
    <phoneticPr fontId="1"/>
  </si>
  <si>
    <t>A</t>
    <phoneticPr fontId="1"/>
  </si>
  <si>
    <t>…</t>
    <phoneticPr fontId="1"/>
  </si>
  <si>
    <t>B</t>
    <phoneticPr fontId="1"/>
  </si>
  <si>
    <t>C</t>
    <phoneticPr fontId="1"/>
  </si>
  <si>
    <t>D</t>
    <phoneticPr fontId="1"/>
  </si>
  <si>
    <t>…</t>
    <phoneticPr fontId="1"/>
  </si>
  <si>
    <t>佐野北</t>
    <rPh sb="0" eb="2">
      <t>サノ</t>
    </rPh>
    <rPh sb="2" eb="3">
      <t>キタ</t>
    </rPh>
    <phoneticPr fontId="1"/>
  </si>
  <si>
    <t>田沼東</t>
    <rPh sb="0" eb="2">
      <t>タヌマ</t>
    </rPh>
    <rPh sb="2" eb="3">
      <t>ヒガシ</t>
    </rPh>
    <phoneticPr fontId="1"/>
  </si>
  <si>
    <t>佐野南</t>
    <rPh sb="0" eb="2">
      <t>サノ</t>
    </rPh>
    <rPh sb="2" eb="3">
      <t>ミナミ</t>
    </rPh>
    <phoneticPr fontId="1"/>
  </si>
  <si>
    <t>A4</t>
    <phoneticPr fontId="1"/>
  </si>
  <si>
    <t>A５</t>
    <phoneticPr fontId="1"/>
  </si>
  <si>
    <t>A４･A５負</t>
    <rPh sb="5" eb="6">
      <t>フ</t>
    </rPh>
    <phoneticPr fontId="1"/>
  </si>
  <si>
    <t>B4</t>
    <phoneticPr fontId="1"/>
  </si>
  <si>
    <t>B5</t>
    <phoneticPr fontId="1"/>
  </si>
  <si>
    <t>A５</t>
    <phoneticPr fontId="1"/>
  </si>
  <si>
    <t>A４</t>
    <phoneticPr fontId="1"/>
  </si>
  <si>
    <t>B５</t>
    <phoneticPr fontId="1"/>
  </si>
  <si>
    <t>B４</t>
    <phoneticPr fontId="1"/>
  </si>
  <si>
    <t>B６</t>
    <phoneticPr fontId="1"/>
  </si>
  <si>
    <t>B４、B５負</t>
    <rPh sb="5" eb="6">
      <t>フ</t>
    </rPh>
    <phoneticPr fontId="1"/>
  </si>
  <si>
    <t>C５</t>
    <phoneticPr fontId="1"/>
  </si>
  <si>
    <t>C４</t>
    <phoneticPr fontId="1"/>
  </si>
  <si>
    <t>C４,C５負</t>
    <rPh sb="5" eb="6">
      <t>マ</t>
    </rPh>
    <phoneticPr fontId="1"/>
  </si>
  <si>
    <t>姿　川</t>
    <rPh sb="0" eb="1">
      <t>スガタ</t>
    </rPh>
    <rPh sb="2" eb="3">
      <t>ガワ</t>
    </rPh>
    <phoneticPr fontId="1"/>
  </si>
  <si>
    <t>星が丘</t>
    <rPh sb="0" eb="1">
      <t>ホシ</t>
    </rPh>
    <rPh sb="2" eb="3">
      <t>オカ</t>
    </rPh>
    <phoneticPr fontId="1"/>
  </si>
  <si>
    <t>平成２７年度　佐野市協会長杯バレーボール大会(男子)　</t>
    <rPh sb="0" eb="2">
      <t>ヘイセイ</t>
    </rPh>
    <rPh sb="4" eb="6">
      <t>ネンド</t>
    </rPh>
    <rPh sb="7" eb="10">
      <t>サノシ</t>
    </rPh>
    <rPh sb="10" eb="13">
      <t>キョウカイチョウ</t>
    </rPh>
    <rPh sb="13" eb="14">
      <t>ハイ</t>
    </rPh>
    <rPh sb="20" eb="22">
      <t>タイカイ</t>
    </rPh>
    <rPh sb="23" eb="25">
      <t>ダンシ</t>
    </rPh>
    <phoneticPr fontId="1"/>
  </si>
  <si>
    <t>平成２８年３月５日(土)</t>
    <rPh sb="0" eb="2">
      <t>ヘイセイ</t>
    </rPh>
    <rPh sb="4" eb="5">
      <t>ネン</t>
    </rPh>
    <rPh sb="6" eb="7">
      <t>ガツ</t>
    </rPh>
    <rPh sb="8" eb="9">
      <t>ニチ</t>
    </rPh>
    <rPh sb="10" eb="11">
      <t>ド</t>
    </rPh>
    <phoneticPr fontId="1"/>
  </si>
  <si>
    <t>大　平</t>
    <rPh sb="0" eb="1">
      <t>ダイ</t>
    </rPh>
    <rPh sb="2" eb="3">
      <t>ヒラ</t>
    </rPh>
    <phoneticPr fontId="1"/>
  </si>
  <si>
    <t>足利三</t>
    <rPh sb="0" eb="2">
      <t>アシカガ</t>
    </rPh>
    <rPh sb="2" eb="3">
      <t>サン</t>
    </rPh>
    <phoneticPr fontId="1"/>
  </si>
  <si>
    <t>吹　上</t>
    <rPh sb="0" eb="1">
      <t>スイ</t>
    </rPh>
    <rPh sb="2" eb="3">
      <t>ウエ</t>
    </rPh>
    <phoneticPr fontId="1"/>
  </si>
  <si>
    <t>都　賀</t>
    <rPh sb="0" eb="1">
      <t>ツ</t>
    </rPh>
    <rPh sb="2" eb="3">
      <t>ガ</t>
    </rPh>
    <phoneticPr fontId="1"/>
  </si>
  <si>
    <t>館林三</t>
    <rPh sb="0" eb="2">
      <t>タテバヤシ</t>
    </rPh>
    <rPh sb="2" eb="3">
      <t>３</t>
    </rPh>
    <phoneticPr fontId="1"/>
  </si>
  <si>
    <t>館林二</t>
    <rPh sb="0" eb="2">
      <t>タテバヤシ</t>
    </rPh>
    <rPh sb="2" eb="3">
      <t>２</t>
    </rPh>
    <phoneticPr fontId="1"/>
  </si>
  <si>
    <t>C5</t>
    <phoneticPr fontId="1"/>
  </si>
  <si>
    <t>Ｃ：トレセン　奥側</t>
    <rPh sb="7" eb="8">
      <t>オク</t>
    </rPh>
    <rPh sb="8" eb="9">
      <t>ガワ</t>
    </rPh>
    <phoneticPr fontId="1"/>
  </si>
  <si>
    <t>Ｂ：葛生中　入口側</t>
    <rPh sb="2" eb="4">
      <t>クズウ</t>
    </rPh>
    <rPh sb="4" eb="5">
      <t>チュウ</t>
    </rPh>
    <rPh sb="6" eb="8">
      <t>イリグチ</t>
    </rPh>
    <rPh sb="8" eb="9">
      <t>ガワ</t>
    </rPh>
    <phoneticPr fontId="1"/>
  </si>
  <si>
    <t>Ａ：葛生中　奥側</t>
    <rPh sb="2" eb="4">
      <t>クズウ</t>
    </rPh>
    <rPh sb="4" eb="5">
      <t>チュウ</t>
    </rPh>
    <rPh sb="6" eb="7">
      <t>オク</t>
    </rPh>
    <rPh sb="7" eb="8">
      <t>ガワ</t>
    </rPh>
    <phoneticPr fontId="1"/>
  </si>
  <si>
    <t>宮の原</t>
    <rPh sb="0" eb="1">
      <t>ミヤ</t>
    </rPh>
    <rPh sb="2" eb="3">
      <t>ハラ</t>
    </rPh>
    <phoneticPr fontId="1"/>
  </si>
</sst>
</file>

<file path=xl/styles.xml><?xml version="1.0" encoding="utf-8"?>
<styleSheet xmlns="http://schemas.openxmlformats.org/spreadsheetml/2006/main">
  <numFmts count="1">
    <numFmt numFmtId="176" formatCode="0.000"/>
  </numFmts>
  <fonts count="2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24"/>
      <color theme="0"/>
      <name val="ＭＳ 明朝"/>
      <family val="1"/>
      <charset val="128"/>
    </font>
    <font>
      <sz val="11"/>
      <color theme="0"/>
      <name val="ＭＳ Ｐゴシック"/>
      <family val="3"/>
      <charset val="128"/>
    </font>
    <font>
      <sz val="24"/>
      <color theme="0"/>
      <name val="ＭＳ Ｐゴシック"/>
      <family val="3"/>
      <charset val="128"/>
    </font>
    <font>
      <sz val="22"/>
      <name val="HGP創英角ｺﾞｼｯｸUB"/>
      <family val="3"/>
      <charset val="128"/>
    </font>
    <font>
      <strike/>
      <sz val="24"/>
      <name val="ＭＳ 明朝"/>
      <family val="1"/>
      <charset val="128"/>
    </font>
    <font>
      <strike/>
      <sz val="24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244"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center" vertical="center"/>
      <protection hidden="1"/>
    </xf>
    <xf numFmtId="0" fontId="0" fillId="0" borderId="0" xfId="0" applyBorder="1" applyAlignment="1">
      <alignment horizontal="center"/>
    </xf>
    <xf numFmtId="0" fontId="0" fillId="0" borderId="0" xfId="0" applyFont="1" applyProtection="1"/>
    <xf numFmtId="0" fontId="4" fillId="0" borderId="0" xfId="0" applyFont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horizontal="left"/>
    </xf>
    <xf numFmtId="0" fontId="0" fillId="0" borderId="0" xfId="0" applyFont="1" applyAlignment="1" applyProtection="1">
      <alignment horizontal="right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right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Alignment="1" applyProtection="1"/>
    <xf numFmtId="0" fontId="2" fillId="0" borderId="0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0" fillId="0" borderId="1" xfId="0" applyBorder="1" applyAlignment="1"/>
    <xf numFmtId="0" fontId="0" fillId="0" borderId="0" xfId="0" applyFont="1" applyAlignment="1" applyProtection="1"/>
    <xf numFmtId="0" fontId="0" fillId="0" borderId="2" xfId="0" applyBorder="1" applyAlignment="1"/>
    <xf numFmtId="0" fontId="0" fillId="0" borderId="0" xfId="0" applyBorder="1" applyAlignment="1"/>
    <xf numFmtId="0" fontId="0" fillId="0" borderId="0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right"/>
      <protection hidden="1"/>
    </xf>
    <xf numFmtId="0" fontId="0" fillId="0" borderId="0" xfId="0" applyAlignment="1" applyProtection="1">
      <alignment horizontal="left" vertical="center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Protection="1"/>
    <xf numFmtId="0" fontId="3" fillId="0" borderId="0" xfId="0" applyFont="1" applyAlignment="1" applyProtection="1"/>
    <xf numFmtId="0" fontId="3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6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6" fillId="0" borderId="0" xfId="0" applyFont="1"/>
    <xf numFmtId="0" fontId="0" fillId="0" borderId="0" xfId="0" applyBorder="1" applyAlignment="1" applyProtection="1">
      <alignment horizontal="right" vertical="center"/>
    </xf>
    <xf numFmtId="0" fontId="0" fillId="0" borderId="16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right" vertical="center"/>
    </xf>
    <xf numFmtId="0" fontId="0" fillId="0" borderId="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9" fillId="0" borderId="0" xfId="0" applyFont="1" applyAlignment="1" applyProtection="1"/>
    <xf numFmtId="0" fontId="13" fillId="0" borderId="0" xfId="0" applyFont="1" applyBorder="1" applyAlignment="1" applyProtection="1">
      <alignment vertical="center"/>
      <protection hidden="1"/>
    </xf>
    <xf numFmtId="0" fontId="10" fillId="0" borderId="0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right" vertical="center"/>
    </xf>
    <xf numFmtId="0" fontId="10" fillId="0" borderId="8" xfId="0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2" fillId="0" borderId="0" xfId="0" applyFont="1" applyAlignment="1" applyProtection="1">
      <alignment horizontal="left" vertical="center"/>
    </xf>
    <xf numFmtId="0" fontId="6" fillId="0" borderId="0" xfId="0" applyFont="1" applyAlignment="1" applyProtection="1"/>
    <xf numFmtId="0" fontId="14" fillId="0" borderId="6" xfId="0" applyFont="1" applyBorder="1" applyAlignment="1">
      <alignment horizontal="right" vertical="center"/>
    </xf>
    <xf numFmtId="0" fontId="12" fillId="0" borderId="0" xfId="0" applyFont="1" applyBorder="1" applyAlignment="1" applyProtection="1">
      <alignment horizontal="right" vertical="center"/>
    </xf>
    <xf numFmtId="0" fontId="12" fillId="0" borderId="6" xfId="0" applyFont="1" applyBorder="1" applyAlignment="1" applyProtection="1">
      <alignment horizontal="right" vertical="center"/>
    </xf>
    <xf numFmtId="0" fontId="12" fillId="0" borderId="10" xfId="0" applyFont="1" applyBorder="1" applyAlignment="1" applyProtection="1">
      <alignment horizontal="right" vertical="center"/>
    </xf>
    <xf numFmtId="0" fontId="15" fillId="0" borderId="6" xfId="0" applyFont="1" applyBorder="1" applyAlignment="1">
      <alignment horizontal="right" vertical="center"/>
    </xf>
    <xf numFmtId="0" fontId="15" fillId="0" borderId="10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15" fillId="0" borderId="8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hidden="1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 applyProtection="1"/>
    <xf numFmtId="0" fontId="0" fillId="0" borderId="0" xfId="0" applyFont="1" applyBorder="1" applyAlignment="1" applyProtection="1"/>
    <xf numFmtId="0" fontId="0" fillId="0" borderId="0" xfId="0" applyFont="1" applyBorder="1" applyAlignment="1" applyProtection="1">
      <alignment horizontal="right"/>
    </xf>
    <xf numFmtId="0" fontId="0" fillId="0" borderId="0" xfId="0" applyBorder="1" applyAlignment="1" applyProtection="1">
      <alignment horizontal="left"/>
    </xf>
    <xf numFmtId="0" fontId="0" fillId="0" borderId="6" xfId="0" applyFont="1" applyBorder="1" applyAlignment="1" applyProtection="1"/>
    <xf numFmtId="0" fontId="0" fillId="0" borderId="0" xfId="0" applyFont="1" applyBorder="1" applyProtection="1"/>
    <xf numFmtId="0" fontId="0" fillId="0" borderId="6" xfId="0" applyFont="1" applyBorder="1" applyProtection="1"/>
    <xf numFmtId="0" fontId="0" fillId="0" borderId="3" xfId="0" applyBorder="1" applyProtection="1"/>
    <xf numFmtId="0" fontId="0" fillId="0" borderId="6" xfId="0" applyBorder="1" applyProtection="1"/>
    <xf numFmtId="0" fontId="18" fillId="0" borderId="0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6" xfId="0" applyBorder="1" applyAlignment="1">
      <alignment horizontal="center"/>
    </xf>
    <xf numFmtId="0" fontId="5" fillId="0" borderId="8" xfId="0" applyFont="1" applyBorder="1" applyAlignment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0" fillId="0" borderId="12" xfId="0" applyNumberFormat="1" applyBorder="1" applyAlignment="1" applyProtection="1">
      <alignment horizontal="center" vertical="center"/>
      <protection hidden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16" fillId="0" borderId="0" xfId="0" applyFont="1" applyBorder="1" applyAlignment="1" applyProtection="1">
      <alignment horizontal="center" vertical="center"/>
      <protection hidden="1"/>
    </xf>
    <xf numFmtId="0" fontId="16" fillId="0" borderId="2" xfId="0" applyFont="1" applyBorder="1" applyAlignment="1" applyProtection="1">
      <alignment horizontal="center" vertical="center"/>
      <protection hidden="1"/>
    </xf>
    <xf numFmtId="0" fontId="17" fillId="0" borderId="2" xfId="0" applyFont="1" applyBorder="1" applyAlignment="1">
      <alignment horizontal="center" vertical="center"/>
    </xf>
    <xf numFmtId="0" fontId="2" fillId="0" borderId="20" xfId="0" applyFont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0" xfId="0" applyBorder="1" applyAlignment="1" applyProtection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6" fillId="0" borderId="1" xfId="0" applyFont="1" applyBorder="1" applyAlignment="1" applyProtection="1">
      <alignment horizontal="center" vertical="center"/>
      <protection hidden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left" vertical="center"/>
    </xf>
    <xf numFmtId="0" fontId="0" fillId="0" borderId="0" xfId="0" applyBorder="1" applyAlignment="1"/>
    <xf numFmtId="0" fontId="0" fillId="0" borderId="3" xfId="0" applyBorder="1" applyAlignment="1"/>
    <xf numFmtId="0" fontId="19" fillId="0" borderId="12" xfId="0" applyFont="1" applyBorder="1" applyAlignment="1" applyProtection="1">
      <alignment horizontal="center" vertical="center"/>
    </xf>
    <xf numFmtId="0" fontId="19" fillId="0" borderId="16" xfId="0" applyFont="1" applyBorder="1" applyAlignment="1" applyProtection="1">
      <alignment horizontal="center" vertical="center"/>
    </xf>
    <xf numFmtId="0" fontId="19" fillId="0" borderId="5" xfId="0" applyFont="1" applyBorder="1" applyAlignment="1" applyProtection="1">
      <alignment horizontal="center" vertical="center"/>
    </xf>
    <xf numFmtId="0" fontId="19" fillId="0" borderId="3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center" vertical="center"/>
    </xf>
    <xf numFmtId="0" fontId="19" fillId="0" borderId="6" xfId="0" applyFont="1" applyBorder="1" applyAlignment="1" applyProtection="1">
      <alignment horizontal="center" vertical="center"/>
    </xf>
    <xf numFmtId="0" fontId="0" fillId="0" borderId="19" xfId="0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1" xfId="0" applyBorder="1" applyAlignment="1"/>
    <xf numFmtId="0" fontId="0" fillId="0" borderId="21" xfId="0" applyBorder="1" applyAlignment="1"/>
    <xf numFmtId="0" fontId="0" fillId="0" borderId="0" xfId="0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10" xfId="0" applyBorder="1" applyAlignment="1"/>
    <xf numFmtId="0" fontId="0" fillId="0" borderId="22" xfId="0" applyBorder="1" applyAlignment="1" applyProtection="1">
      <alignment horizontal="center" vertical="center" textRotation="255"/>
    </xf>
    <xf numFmtId="0" fontId="0" fillId="0" borderId="11" xfId="0" applyBorder="1" applyAlignment="1"/>
    <xf numFmtId="0" fontId="0" fillId="0" borderId="23" xfId="0" applyBorder="1" applyAlignment="1"/>
    <xf numFmtId="0" fontId="8" fillId="0" borderId="40" xfId="0" applyFont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0" fillId="0" borderId="24" xfId="0" applyBorder="1" applyAlignment="1" applyProtection="1">
      <alignment horizontal="center" vertical="center" textRotation="255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" xfId="0" applyBorder="1" applyAlignment="1"/>
    <xf numFmtId="0" fontId="17" fillId="0" borderId="1" xfId="0" applyFont="1" applyBorder="1" applyAlignment="1"/>
    <xf numFmtId="0" fontId="17" fillId="0" borderId="2" xfId="0" applyFont="1" applyBorder="1" applyAlignment="1"/>
    <xf numFmtId="0" fontId="17" fillId="0" borderId="0" xfId="0" applyFont="1" applyAlignment="1"/>
    <xf numFmtId="0" fontId="0" fillId="0" borderId="20" xfId="0" applyBorder="1" applyAlignment="1" applyProtection="1">
      <alignment horizontal="center" vertical="center" textRotation="255"/>
    </xf>
    <xf numFmtId="0" fontId="0" fillId="0" borderId="21" xfId="0" applyBorder="1" applyAlignment="1">
      <alignment vertical="center" textRotation="255"/>
    </xf>
    <xf numFmtId="0" fontId="0" fillId="0" borderId="3" xfId="0" applyBorder="1" applyAlignment="1">
      <alignment vertical="center" textRotation="255"/>
    </xf>
    <xf numFmtId="0" fontId="0" fillId="0" borderId="6" xfId="0" applyBorder="1" applyAlignment="1">
      <alignment vertical="center" textRotation="255"/>
    </xf>
    <xf numFmtId="0" fontId="0" fillId="0" borderId="7" xfId="0" applyBorder="1" applyAlignment="1">
      <alignment vertical="center" textRotation="255"/>
    </xf>
    <xf numFmtId="0" fontId="0" fillId="0" borderId="10" xfId="0" applyBorder="1" applyAlignment="1">
      <alignment vertical="center" textRotation="255"/>
    </xf>
    <xf numFmtId="0" fontId="0" fillId="0" borderId="27" xfId="0" applyBorder="1" applyAlignment="1" applyProtection="1">
      <alignment horizontal="center" vertical="center" textRotation="255"/>
    </xf>
    <xf numFmtId="0" fontId="0" fillId="0" borderId="28" xfId="0" applyBorder="1" applyAlignment="1">
      <alignment horizontal="center" vertical="center" textRotation="255"/>
    </xf>
    <xf numFmtId="0" fontId="0" fillId="0" borderId="29" xfId="0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23" xfId="0" applyBorder="1" applyAlignment="1">
      <alignment horizontal="center" vertical="center" textRotation="255"/>
    </xf>
    <xf numFmtId="0" fontId="0" fillId="0" borderId="25" xfId="0" applyBorder="1" applyAlignment="1">
      <alignment horizontal="center" vertical="center" textRotation="255"/>
    </xf>
    <xf numFmtId="0" fontId="0" fillId="0" borderId="26" xfId="0" applyBorder="1" applyAlignment="1">
      <alignment horizontal="center" vertical="center" textRotation="255"/>
    </xf>
    <xf numFmtId="0" fontId="17" fillId="0" borderId="0" xfId="0" applyFont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5" xfId="0" applyBorder="1" applyAlignment="1"/>
    <xf numFmtId="0" fontId="0" fillId="0" borderId="26" xfId="0" applyBorder="1" applyAlignment="1"/>
    <xf numFmtId="0" fontId="6" fillId="0" borderId="0" xfId="0" applyFont="1" applyAlignment="1" applyProtection="1">
      <alignment horizontal="center"/>
    </xf>
    <xf numFmtId="0" fontId="6" fillId="0" borderId="0" xfId="0" applyFont="1"/>
    <xf numFmtId="0" fontId="0" fillId="0" borderId="28" xfId="0" applyBorder="1" applyAlignment="1"/>
    <xf numFmtId="0" fontId="0" fillId="0" borderId="29" xfId="0" applyBorder="1" applyAlignment="1"/>
    <xf numFmtId="0" fontId="0" fillId="0" borderId="39" xfId="0" applyBorder="1" applyAlignment="1"/>
    <xf numFmtId="0" fontId="0" fillId="0" borderId="4" xfId="0" applyBorder="1" applyAlignment="1"/>
    <xf numFmtId="0" fontId="0" fillId="0" borderId="9" xfId="0" applyBorder="1" applyAlignment="1"/>
    <xf numFmtId="0" fontId="20" fillId="0" borderId="17" xfId="0" applyFont="1" applyBorder="1" applyAlignment="1" applyProtection="1">
      <alignment horizontal="center" vertical="center"/>
    </xf>
    <xf numFmtId="0" fontId="21" fillId="0" borderId="20" xfId="0" applyFont="1" applyBorder="1" applyAlignment="1" applyProtection="1">
      <alignment horizontal="center" vertical="center"/>
      <protection hidden="1"/>
    </xf>
    <xf numFmtId="0" fontId="22" fillId="0" borderId="1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1" fillId="0" borderId="17" xfId="0" applyFont="1" applyBorder="1" applyAlignment="1" applyProtection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9</xdr:row>
      <xdr:rowOff>0</xdr:rowOff>
    </xdr:from>
    <xdr:to>
      <xdr:col>6</xdr:col>
      <xdr:colOff>85725</xdr:colOff>
      <xdr:row>9</xdr:row>
      <xdr:rowOff>0</xdr:rowOff>
    </xdr:to>
    <xdr:sp macro="" textlink="">
      <xdr:nvSpPr>
        <xdr:cNvPr id="734483" name="Line 1"/>
        <xdr:cNvSpPr>
          <a:spLocks noChangeShapeType="1"/>
        </xdr:cNvSpPr>
      </xdr:nvSpPr>
      <xdr:spPr bwMode="auto">
        <a:xfrm flipH="1" flipV="1">
          <a:off x="1847850" y="22098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734484" name="Line 2"/>
        <xdr:cNvSpPr>
          <a:spLocks noChangeShapeType="1"/>
        </xdr:cNvSpPr>
      </xdr:nvSpPr>
      <xdr:spPr bwMode="auto">
        <a:xfrm>
          <a:off x="1828800" y="2209800"/>
          <a:ext cx="4286250" cy="3429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485" name="Line 3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486" name="Line 4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487" name="Line 5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488" name="Line 6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489" name="Line 7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490" name="Line 8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491" name="Line 9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492" name="Line 10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493" name="Line 11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494" name="Line 12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495" name="Line 13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496" name="Line 14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497" name="Line 15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498" name="Line 16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499" name="Line 17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00" name="Line 18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01" name="Line 19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02" name="Line 20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03" name="Line 21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04" name="Line 22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05" name="Line 23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06" name="Line 24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07" name="Line 25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08" name="Line 26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09" name="Line 27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10" name="Line 28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11" name="Line 29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12" name="Line 30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13" name="Line 31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14" name="Line 32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15" name="Line 33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16" name="Line 34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17" name="Line 35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18" name="Line 36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19" name="Line 37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20" name="Line 38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21" name="Line 39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22" name="Line 40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23" name="Line 41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24" name="Line 42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25" name="Line 43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26" name="Line 44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27" name="Line 45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28" name="Line 46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29" name="Line 47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30" name="Line 48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31" name="Line 49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32" name="Line 50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33" name="Line 51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34" name="Line 52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35" name="Line 53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36" name="Line 54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37" name="Line 55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38" name="Line 56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39" name="Line 57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40" name="Line 58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41" name="Line 59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42" name="Line 60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43" name="Line 61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44" name="Line 62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45" name="Line 63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46" name="Line 64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47" name="Line 65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48" name="Line 66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49" name="Line 67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50" name="Line 68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51" name="Line 69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52" name="Line 70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53" name="Line 71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54" name="Line 72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55" name="Line 73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56" name="Line 74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57" name="Line 75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58" name="Line 76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59" name="Line 77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60" name="Line 78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61" name="Line 79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62" name="Line 80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63" name="Line 81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64" name="Line 82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65" name="Line 83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66" name="Line 84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67" name="Line 85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68" name="Line 86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69" name="Line 87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70" name="Line 88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71" name="Line 89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72" name="Line 90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73" name="Line 91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74" name="Line 92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75" name="Line 93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76" name="Line 94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77" name="Line 95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78" name="Line 96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79" name="Line 97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80" name="Line 98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81" name="Line 99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82" name="Line 100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83" name="Line 101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84" name="Line 102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85" name="Line 103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86" name="Line 104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87" name="Line 105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88" name="Line 106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89" name="Line 107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90" name="Line 108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91" name="Line 109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92" name="Line 110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93" name="Line 111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94" name="Line 112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95" name="Line 113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4596" name="Line 114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10</xdr:row>
      <xdr:rowOff>0</xdr:rowOff>
    </xdr:from>
    <xdr:to>
      <xdr:col>17</xdr:col>
      <xdr:colOff>0</xdr:colOff>
      <xdr:row>13</xdr:row>
      <xdr:rowOff>19050</xdr:rowOff>
    </xdr:to>
    <xdr:sp macro="" textlink="">
      <xdr:nvSpPr>
        <xdr:cNvPr id="734597" name="AutoShape 115"/>
        <xdr:cNvSpPr>
          <a:spLocks noChangeArrowheads="1"/>
        </xdr:cNvSpPr>
      </xdr:nvSpPr>
      <xdr:spPr bwMode="auto">
        <a:xfrm>
          <a:off x="3733800" y="2438400"/>
          <a:ext cx="714375" cy="7048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190500</xdr:colOff>
      <xdr:row>10</xdr:row>
      <xdr:rowOff>9525</xdr:rowOff>
    </xdr:from>
    <xdr:to>
      <xdr:col>23</xdr:col>
      <xdr:colOff>9525</xdr:colOff>
      <xdr:row>13</xdr:row>
      <xdr:rowOff>9525</xdr:rowOff>
    </xdr:to>
    <xdr:sp macro="" textlink="">
      <xdr:nvSpPr>
        <xdr:cNvPr id="734598" name="AutoShape 116"/>
        <xdr:cNvSpPr>
          <a:spLocks noChangeArrowheads="1"/>
        </xdr:cNvSpPr>
      </xdr:nvSpPr>
      <xdr:spPr bwMode="auto">
        <a:xfrm>
          <a:off x="5114925" y="2447925"/>
          <a:ext cx="771525" cy="6858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190500</xdr:colOff>
      <xdr:row>15</xdr:row>
      <xdr:rowOff>19050</xdr:rowOff>
    </xdr:from>
    <xdr:to>
      <xdr:col>23</xdr:col>
      <xdr:colOff>9525</xdr:colOff>
      <xdr:row>18</xdr:row>
      <xdr:rowOff>9525</xdr:rowOff>
    </xdr:to>
    <xdr:sp macro="" textlink="">
      <xdr:nvSpPr>
        <xdr:cNvPr id="734599" name="AutoShape 117"/>
        <xdr:cNvSpPr>
          <a:spLocks noChangeArrowheads="1"/>
        </xdr:cNvSpPr>
      </xdr:nvSpPr>
      <xdr:spPr bwMode="auto">
        <a:xfrm>
          <a:off x="5114925" y="3600450"/>
          <a:ext cx="771525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15</xdr:row>
      <xdr:rowOff>0</xdr:rowOff>
    </xdr:from>
    <xdr:to>
      <xdr:col>11</xdr:col>
      <xdr:colOff>0</xdr:colOff>
      <xdr:row>18</xdr:row>
      <xdr:rowOff>9525</xdr:rowOff>
    </xdr:to>
    <xdr:sp macro="" textlink="">
      <xdr:nvSpPr>
        <xdr:cNvPr id="734600" name="AutoShape 118"/>
        <xdr:cNvSpPr>
          <a:spLocks noChangeArrowheads="1"/>
        </xdr:cNvSpPr>
      </xdr:nvSpPr>
      <xdr:spPr bwMode="auto">
        <a:xfrm>
          <a:off x="2257425" y="3581400"/>
          <a:ext cx="762000" cy="6953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20</xdr:row>
      <xdr:rowOff>0</xdr:rowOff>
    </xdr:from>
    <xdr:to>
      <xdr:col>11</xdr:col>
      <xdr:colOff>0</xdr:colOff>
      <xdr:row>23</xdr:row>
      <xdr:rowOff>9525</xdr:rowOff>
    </xdr:to>
    <xdr:sp macro="" textlink="">
      <xdr:nvSpPr>
        <xdr:cNvPr id="734601" name="AutoShape 119"/>
        <xdr:cNvSpPr>
          <a:spLocks noChangeArrowheads="1"/>
        </xdr:cNvSpPr>
      </xdr:nvSpPr>
      <xdr:spPr bwMode="auto">
        <a:xfrm>
          <a:off x="2257425" y="4724400"/>
          <a:ext cx="762000" cy="6953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20</xdr:row>
      <xdr:rowOff>0</xdr:rowOff>
    </xdr:from>
    <xdr:to>
      <xdr:col>17</xdr:col>
      <xdr:colOff>0</xdr:colOff>
      <xdr:row>23</xdr:row>
      <xdr:rowOff>9525</xdr:rowOff>
    </xdr:to>
    <xdr:sp macro="" textlink="">
      <xdr:nvSpPr>
        <xdr:cNvPr id="734602" name="AutoShape 120"/>
        <xdr:cNvSpPr>
          <a:spLocks noChangeArrowheads="1"/>
        </xdr:cNvSpPr>
      </xdr:nvSpPr>
      <xdr:spPr bwMode="auto">
        <a:xfrm>
          <a:off x="3733800" y="4724400"/>
          <a:ext cx="714375" cy="6953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17</xdr:col>
      <xdr:colOff>0</xdr:colOff>
      <xdr:row>24</xdr:row>
      <xdr:rowOff>0</xdr:rowOff>
    </xdr:to>
    <xdr:sp macro="" textlink="">
      <xdr:nvSpPr>
        <xdr:cNvPr id="734603" name="AutoShape 121"/>
        <xdr:cNvSpPr>
          <a:spLocks noChangeArrowheads="1"/>
        </xdr:cNvSpPr>
      </xdr:nvSpPr>
      <xdr:spPr bwMode="auto">
        <a:xfrm>
          <a:off x="3733800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190500</xdr:colOff>
      <xdr:row>24</xdr:row>
      <xdr:rowOff>0</xdr:rowOff>
    </xdr:from>
    <xdr:to>
      <xdr:col>23</xdr:col>
      <xdr:colOff>9525</xdr:colOff>
      <xdr:row>24</xdr:row>
      <xdr:rowOff>0</xdr:rowOff>
    </xdr:to>
    <xdr:sp macro="" textlink="">
      <xdr:nvSpPr>
        <xdr:cNvPr id="734604" name="AutoShape 122"/>
        <xdr:cNvSpPr>
          <a:spLocks noChangeArrowheads="1"/>
        </xdr:cNvSpPr>
      </xdr:nvSpPr>
      <xdr:spPr bwMode="auto">
        <a:xfrm>
          <a:off x="5114925" y="563880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190500</xdr:colOff>
      <xdr:row>24</xdr:row>
      <xdr:rowOff>0</xdr:rowOff>
    </xdr:from>
    <xdr:to>
      <xdr:col>23</xdr:col>
      <xdr:colOff>9525</xdr:colOff>
      <xdr:row>24</xdr:row>
      <xdr:rowOff>0</xdr:rowOff>
    </xdr:to>
    <xdr:sp macro="" textlink="">
      <xdr:nvSpPr>
        <xdr:cNvPr id="734605" name="AutoShape 123"/>
        <xdr:cNvSpPr>
          <a:spLocks noChangeArrowheads="1"/>
        </xdr:cNvSpPr>
      </xdr:nvSpPr>
      <xdr:spPr bwMode="auto">
        <a:xfrm>
          <a:off x="5114925" y="563880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734606" name="AutoShape 124"/>
        <xdr:cNvSpPr>
          <a:spLocks noChangeArrowheads="1"/>
        </xdr:cNvSpPr>
      </xdr:nvSpPr>
      <xdr:spPr bwMode="auto">
        <a:xfrm>
          <a:off x="2257425" y="56388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734607" name="AutoShape 125"/>
        <xdr:cNvSpPr>
          <a:spLocks noChangeArrowheads="1"/>
        </xdr:cNvSpPr>
      </xdr:nvSpPr>
      <xdr:spPr bwMode="auto">
        <a:xfrm>
          <a:off x="2257425" y="56388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17</xdr:col>
      <xdr:colOff>0</xdr:colOff>
      <xdr:row>24</xdr:row>
      <xdr:rowOff>0</xdr:rowOff>
    </xdr:to>
    <xdr:sp macro="" textlink="">
      <xdr:nvSpPr>
        <xdr:cNvPr id="734608" name="AutoShape 126"/>
        <xdr:cNvSpPr>
          <a:spLocks noChangeArrowheads="1"/>
        </xdr:cNvSpPr>
      </xdr:nvSpPr>
      <xdr:spPr bwMode="auto">
        <a:xfrm>
          <a:off x="3733800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734609" name="AutoShape 127"/>
        <xdr:cNvSpPr>
          <a:spLocks noChangeArrowheads="1"/>
        </xdr:cNvSpPr>
      </xdr:nvSpPr>
      <xdr:spPr bwMode="auto">
        <a:xfrm>
          <a:off x="2257425" y="56388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17</xdr:col>
      <xdr:colOff>0</xdr:colOff>
      <xdr:row>24</xdr:row>
      <xdr:rowOff>0</xdr:rowOff>
    </xdr:to>
    <xdr:sp macro="" textlink="">
      <xdr:nvSpPr>
        <xdr:cNvPr id="734610" name="AutoShape 128"/>
        <xdr:cNvSpPr>
          <a:spLocks noChangeArrowheads="1"/>
        </xdr:cNvSpPr>
      </xdr:nvSpPr>
      <xdr:spPr bwMode="auto">
        <a:xfrm>
          <a:off x="3733800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734611" name="AutoShape 129"/>
        <xdr:cNvSpPr>
          <a:spLocks noChangeArrowheads="1"/>
        </xdr:cNvSpPr>
      </xdr:nvSpPr>
      <xdr:spPr bwMode="auto">
        <a:xfrm>
          <a:off x="2257425" y="56388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17</xdr:col>
      <xdr:colOff>0</xdr:colOff>
      <xdr:row>24</xdr:row>
      <xdr:rowOff>0</xdr:rowOff>
    </xdr:to>
    <xdr:sp macro="" textlink="">
      <xdr:nvSpPr>
        <xdr:cNvPr id="734612" name="AutoShape 130"/>
        <xdr:cNvSpPr>
          <a:spLocks noChangeArrowheads="1"/>
        </xdr:cNvSpPr>
      </xdr:nvSpPr>
      <xdr:spPr bwMode="auto">
        <a:xfrm>
          <a:off x="3733800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10</xdr:row>
      <xdr:rowOff>9525</xdr:rowOff>
    </xdr:from>
    <xdr:to>
      <xdr:col>24</xdr:col>
      <xdr:colOff>0</xdr:colOff>
      <xdr:row>13</xdr:row>
      <xdr:rowOff>9525</xdr:rowOff>
    </xdr:to>
    <xdr:sp macro="" textlink="">
      <xdr:nvSpPr>
        <xdr:cNvPr id="734613" name="AutoShape 131"/>
        <xdr:cNvSpPr>
          <a:spLocks noChangeArrowheads="1"/>
        </xdr:cNvSpPr>
      </xdr:nvSpPr>
      <xdr:spPr bwMode="auto">
        <a:xfrm>
          <a:off x="6115050" y="2447925"/>
          <a:ext cx="0" cy="6858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15</xdr:row>
      <xdr:rowOff>9525</xdr:rowOff>
    </xdr:from>
    <xdr:to>
      <xdr:col>24</xdr:col>
      <xdr:colOff>0</xdr:colOff>
      <xdr:row>18</xdr:row>
      <xdr:rowOff>0</xdr:rowOff>
    </xdr:to>
    <xdr:sp macro="" textlink="">
      <xdr:nvSpPr>
        <xdr:cNvPr id="734614" name="AutoShape 132"/>
        <xdr:cNvSpPr>
          <a:spLocks noChangeArrowheads="1"/>
        </xdr:cNvSpPr>
      </xdr:nvSpPr>
      <xdr:spPr bwMode="auto">
        <a:xfrm>
          <a:off x="6115050" y="3590925"/>
          <a:ext cx="0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734615" name="AutoShape 133"/>
        <xdr:cNvSpPr>
          <a:spLocks noChangeArrowheads="1"/>
        </xdr:cNvSpPr>
      </xdr:nvSpPr>
      <xdr:spPr bwMode="auto">
        <a:xfrm>
          <a:off x="6115050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734616" name="AutoShape 134"/>
        <xdr:cNvSpPr>
          <a:spLocks noChangeArrowheads="1"/>
        </xdr:cNvSpPr>
      </xdr:nvSpPr>
      <xdr:spPr bwMode="auto">
        <a:xfrm>
          <a:off x="6115050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9</xdr:row>
      <xdr:rowOff>0</xdr:rowOff>
    </xdr:from>
    <xdr:to>
      <xdr:col>24</xdr:col>
      <xdr:colOff>0</xdr:colOff>
      <xdr:row>9</xdr:row>
      <xdr:rowOff>0</xdr:rowOff>
    </xdr:to>
    <xdr:sp macro="" textlink="">
      <xdr:nvSpPr>
        <xdr:cNvPr id="734617" name="AutoShape 135"/>
        <xdr:cNvSpPr>
          <a:spLocks noChangeArrowheads="1"/>
        </xdr:cNvSpPr>
      </xdr:nvSpPr>
      <xdr:spPr bwMode="auto">
        <a:xfrm>
          <a:off x="6115050" y="2209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9</xdr:row>
      <xdr:rowOff>0</xdr:rowOff>
    </xdr:from>
    <xdr:to>
      <xdr:col>24</xdr:col>
      <xdr:colOff>0</xdr:colOff>
      <xdr:row>9</xdr:row>
      <xdr:rowOff>0</xdr:rowOff>
    </xdr:to>
    <xdr:sp macro="" textlink="">
      <xdr:nvSpPr>
        <xdr:cNvPr id="734618" name="AutoShape 136"/>
        <xdr:cNvSpPr>
          <a:spLocks noChangeArrowheads="1"/>
        </xdr:cNvSpPr>
      </xdr:nvSpPr>
      <xdr:spPr bwMode="auto">
        <a:xfrm>
          <a:off x="6115050" y="2209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9</xdr:row>
      <xdr:rowOff>0</xdr:rowOff>
    </xdr:from>
    <xdr:to>
      <xdr:col>24</xdr:col>
      <xdr:colOff>0</xdr:colOff>
      <xdr:row>9</xdr:row>
      <xdr:rowOff>0</xdr:rowOff>
    </xdr:to>
    <xdr:sp macro="" textlink="">
      <xdr:nvSpPr>
        <xdr:cNvPr id="734619" name="AutoShape 137"/>
        <xdr:cNvSpPr>
          <a:spLocks noChangeArrowheads="1"/>
        </xdr:cNvSpPr>
      </xdr:nvSpPr>
      <xdr:spPr bwMode="auto">
        <a:xfrm>
          <a:off x="6115050" y="2209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9</xdr:row>
      <xdr:rowOff>0</xdr:rowOff>
    </xdr:from>
    <xdr:to>
      <xdr:col>24</xdr:col>
      <xdr:colOff>0</xdr:colOff>
      <xdr:row>9</xdr:row>
      <xdr:rowOff>0</xdr:rowOff>
    </xdr:to>
    <xdr:sp macro="" textlink="">
      <xdr:nvSpPr>
        <xdr:cNvPr id="734620" name="AutoShape 138"/>
        <xdr:cNvSpPr>
          <a:spLocks noChangeArrowheads="1"/>
        </xdr:cNvSpPr>
      </xdr:nvSpPr>
      <xdr:spPr bwMode="auto">
        <a:xfrm>
          <a:off x="6115050" y="2209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20</xdr:row>
      <xdr:rowOff>9525</xdr:rowOff>
    </xdr:from>
    <xdr:to>
      <xdr:col>24</xdr:col>
      <xdr:colOff>0</xdr:colOff>
      <xdr:row>23</xdr:row>
      <xdr:rowOff>0</xdr:rowOff>
    </xdr:to>
    <xdr:sp macro="" textlink="">
      <xdr:nvSpPr>
        <xdr:cNvPr id="734621" name="AutoShape 139"/>
        <xdr:cNvSpPr>
          <a:spLocks noChangeArrowheads="1"/>
        </xdr:cNvSpPr>
      </xdr:nvSpPr>
      <xdr:spPr bwMode="auto">
        <a:xfrm>
          <a:off x="6115050" y="4733925"/>
          <a:ext cx="0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9</xdr:row>
      <xdr:rowOff>0</xdr:rowOff>
    </xdr:from>
    <xdr:to>
      <xdr:col>24</xdr:col>
      <xdr:colOff>0</xdr:colOff>
      <xdr:row>9</xdr:row>
      <xdr:rowOff>0</xdr:rowOff>
    </xdr:to>
    <xdr:sp macro="" textlink="">
      <xdr:nvSpPr>
        <xdr:cNvPr id="734622" name="AutoShape 140"/>
        <xdr:cNvSpPr>
          <a:spLocks noChangeArrowheads="1"/>
        </xdr:cNvSpPr>
      </xdr:nvSpPr>
      <xdr:spPr bwMode="auto">
        <a:xfrm>
          <a:off x="6115050" y="2209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9</xdr:row>
      <xdr:rowOff>0</xdr:rowOff>
    </xdr:from>
    <xdr:to>
      <xdr:col>24</xdr:col>
      <xdr:colOff>0</xdr:colOff>
      <xdr:row>9</xdr:row>
      <xdr:rowOff>0</xdr:rowOff>
    </xdr:to>
    <xdr:sp macro="" textlink="">
      <xdr:nvSpPr>
        <xdr:cNvPr id="734623" name="AutoShape 141"/>
        <xdr:cNvSpPr>
          <a:spLocks noChangeArrowheads="1"/>
        </xdr:cNvSpPr>
      </xdr:nvSpPr>
      <xdr:spPr bwMode="auto">
        <a:xfrm>
          <a:off x="6115050" y="2209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734624" name="AutoShape 142"/>
        <xdr:cNvSpPr>
          <a:spLocks noChangeArrowheads="1"/>
        </xdr:cNvSpPr>
      </xdr:nvSpPr>
      <xdr:spPr bwMode="auto">
        <a:xfrm>
          <a:off x="5162550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734625" name="AutoShape 143"/>
        <xdr:cNvSpPr>
          <a:spLocks noChangeArrowheads="1"/>
        </xdr:cNvSpPr>
      </xdr:nvSpPr>
      <xdr:spPr bwMode="auto">
        <a:xfrm>
          <a:off x="5162550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734626" name="AutoShape 144"/>
        <xdr:cNvSpPr>
          <a:spLocks noChangeArrowheads="1"/>
        </xdr:cNvSpPr>
      </xdr:nvSpPr>
      <xdr:spPr bwMode="auto">
        <a:xfrm>
          <a:off x="6115050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27" name="Line 15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28" name="Line 15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29" name="Line 15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30" name="Line 15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31" name="Line 15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32" name="Line 15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33" name="Line 15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34" name="Line 15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35" name="Line 16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36" name="Line 16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37" name="Line 16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38" name="Line 16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39" name="Line 16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40" name="Line 16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41" name="Line 16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42" name="Line 16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43" name="Line 16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44" name="Line 16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45" name="Line 17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46" name="Line 17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47" name="Line 17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48" name="Line 17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49" name="Line 17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50" name="Line 17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51" name="Line 17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52" name="Line 17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53" name="Line 17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54" name="Line 17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55" name="Line 18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56" name="Line 18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57" name="Line 18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58" name="Line 18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59" name="Line 18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60" name="Line 18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61" name="Line 18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62" name="Line 18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63" name="Line 18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64" name="Line 18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65" name="Line 19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66" name="Line 19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67" name="Line 19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68" name="Line 19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69" name="Line 19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70" name="Line 19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71" name="Line 19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72" name="Line 19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73" name="Line 19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74" name="Line 19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75" name="Line 20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76" name="Line 20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77" name="Line 20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78" name="Line 20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79" name="Line 20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80" name="Line 20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81" name="Line 20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82" name="Line 20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83" name="Line 20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84" name="Line 20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85" name="Line 21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86" name="Line 21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87" name="Line 21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88" name="Line 21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89" name="Line 21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90" name="Line 21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91" name="Line 21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92" name="Line 21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93" name="Line 21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94" name="Line 21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95" name="Line 22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96" name="Line 22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97" name="Line 22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98" name="Line 22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699" name="Line 22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00" name="Line 22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01" name="Line 22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02" name="Line 22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03" name="Line 22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04" name="Line 22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05" name="Line 23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06" name="Line 23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07" name="Line 23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08" name="Line 23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09" name="Line 23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10" name="Line 23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11" name="Line 23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12" name="Line 23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13" name="Line 23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14" name="Line 23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15" name="Line 24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16" name="Line 24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17" name="Line 24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18" name="Line 24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19" name="Line 24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20" name="Line 24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21" name="Line 24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22" name="Line 24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23" name="Line 24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24" name="Line 24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25" name="Line 25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26" name="Line 25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27" name="Line 25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28" name="Line 25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29" name="Line 25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30" name="Line 25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31" name="Line 25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32" name="Line 25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33" name="Line 25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34" name="Line 25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35" name="Line 26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36" name="Line 26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37" name="Line 26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38" name="Line 26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39" name="AutoShape 26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40" name="AutoShape 26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41" name="AutoShape 26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42" name="AutoShape 26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43" name="AutoShape 26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44" name="AutoShape 26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45" name="AutoShape 27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46" name="AutoShape 27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47" name="AutoShape 27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48" name="AutoShape 27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49" name="AutoShape 27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50" name="AutoShape 27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51" name="AutoShape 27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52" name="AutoShape 27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53" name="AutoShape 27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54" name="AutoShape 27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55" name="AutoShape 28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56" name="AutoShape 28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57" name="AutoShape 28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58" name="AutoShape 28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59" name="AutoShape 28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60" name="AutoShape 28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61" name="AutoShape 28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62" name="AutoShape 28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63" name="AutoShape 28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64" name="AutoShape 28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65" name="AutoShape 29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66" name="AutoShape 29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67" name="AutoShape 29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68" name="AutoShape 29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69" name="Line 29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70" name="Line 29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71" name="Line 29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72" name="Line 29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73" name="Line 30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74" name="Line 30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75" name="Line 30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76" name="Line 30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77" name="Line 30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78" name="Line 30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79" name="Line 30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80" name="Line 30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81" name="Line 30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82" name="Line 30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83" name="Line 31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84" name="Line 31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85" name="Line 31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86" name="Line 31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87" name="Line 31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88" name="Line 31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89" name="Line 31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90" name="Line 31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91" name="Line 31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92" name="Line 31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93" name="Line 32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94" name="Line 32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95" name="Line 32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96" name="Line 32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97" name="Line 32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98" name="Line 32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799" name="Line 32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00" name="Line 32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01" name="Line 32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02" name="Line 32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03" name="Line 33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04" name="Line 33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05" name="Line 33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06" name="Line 33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07" name="Line 33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08" name="Line 33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09" name="Line 33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10" name="Line 33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11" name="Line 33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12" name="Line 33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13" name="Line 34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14" name="Line 34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15" name="Line 34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16" name="Line 34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17" name="Line 34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18" name="Line 34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19" name="Line 34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20" name="Line 34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21" name="Line 34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22" name="Line 34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23" name="Line 35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24" name="Line 35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25" name="Line 35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26" name="Line 35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27" name="Line 35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28" name="Line 35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29" name="Line 35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30" name="Line 35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31" name="Line 35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32" name="Line 35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33" name="Line 36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34" name="Line 36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35" name="Line 36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36" name="Line 36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37" name="Line 36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38" name="Line 36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39" name="Line 36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40" name="Line 36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41" name="Line 36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42" name="Line 36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43" name="Line 37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44" name="Line 37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45" name="Line 37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46" name="Line 37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47" name="Line 37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48" name="Line 37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49" name="Line 37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50" name="Line 37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51" name="Line 37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52" name="Line 37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53" name="Line 38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54" name="Line 38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55" name="Line 38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56" name="Line 38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57" name="Line 38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58" name="Line 38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59" name="Line 38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60" name="Line 38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61" name="Line 38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62" name="Line 38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63" name="Line 39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64" name="Line 39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65" name="Line 39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66" name="Line 39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67" name="Line 39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68" name="Line 39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69" name="Line 39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70" name="Line 39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71" name="Line 39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72" name="Line 39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73" name="Line 40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74" name="Line 40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75" name="Line 40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76" name="Line 40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77" name="Line 40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78" name="Line 40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79" name="Line 40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80" name="Line 40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81" name="AutoShape 40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82" name="AutoShape 40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83" name="AutoShape 41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84" name="AutoShape 41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85" name="AutoShape 41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86" name="AutoShape 41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87" name="AutoShape 41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88" name="AutoShape 41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89" name="AutoShape 41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90" name="AutoShape 41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91" name="AutoShape 41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92" name="AutoShape 41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93" name="AutoShape 42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94" name="AutoShape 42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95" name="AutoShape 42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96" name="AutoShape 42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97" name="AutoShape 42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98" name="AutoShape 42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899" name="AutoShape 42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00" name="AutoShape 42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01" name="AutoShape 42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02" name="AutoShape 42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03" name="AutoShape 43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04" name="AutoShape 43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05" name="AutoShape 43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06" name="AutoShape 43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07" name="AutoShape 43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08" name="AutoShape 43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09" name="AutoShape 43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10" name="AutoShape 43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11" name="Line 44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12" name="Line 44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13" name="Line 44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14" name="Line 44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15" name="Line 44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16" name="Line 44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17" name="Line 44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18" name="Line 44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19" name="Line 44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20" name="Line 44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21" name="Line 45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22" name="Line 45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23" name="Line 45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24" name="Line 45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25" name="Line 45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26" name="Line 45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27" name="Line 45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28" name="Line 45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29" name="Line 45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30" name="Line 45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31" name="Line 46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32" name="Line 46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33" name="Line 46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34" name="Line 46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35" name="Line 46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36" name="Line 46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37" name="Line 46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38" name="Line 46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39" name="Line 46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40" name="Line 46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41" name="Line 47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42" name="Line 47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43" name="Line 47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44" name="Line 47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45" name="Line 47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46" name="Line 47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47" name="Line 47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48" name="Line 47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49" name="Line 47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50" name="Line 47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51" name="Line 48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52" name="Line 48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53" name="Line 48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54" name="Line 48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55" name="Line 48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56" name="Line 48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57" name="Line 48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58" name="Line 48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59" name="Line 48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60" name="Line 48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61" name="Line 49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62" name="Line 49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63" name="Line 49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64" name="Line 49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65" name="Line 49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66" name="Line 49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67" name="Line 49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68" name="Line 49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69" name="Line 49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70" name="Line 49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71" name="Line 50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72" name="Line 50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73" name="Line 50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74" name="Line 50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75" name="Line 50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76" name="Line 50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77" name="Line 50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78" name="Line 50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79" name="Line 50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80" name="Line 50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81" name="Line 51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82" name="Line 51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83" name="Line 51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84" name="Line 51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85" name="Line 51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86" name="Line 51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87" name="Line 51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88" name="Line 51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89" name="Line 51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90" name="Line 51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91" name="Line 52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92" name="Line 52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93" name="Line 52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94" name="Line 52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95" name="Line 52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96" name="Line 52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97" name="Line 52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98" name="Line 52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4999" name="Line 52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00" name="Line 52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01" name="Line 53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02" name="Line 53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03" name="Line 53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04" name="Line 53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05" name="Line 53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06" name="Line 53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07" name="Line 53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08" name="Line 53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09" name="Line 53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10" name="Line 53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11" name="Line 54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12" name="Line 54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13" name="Line 54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14" name="Line 54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15" name="Line 54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16" name="Line 54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17" name="Line 54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18" name="Line 54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19" name="Line 54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20" name="Line 54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21" name="Line 55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22" name="Line 55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23" name="AutoShape 55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24" name="AutoShape 55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25" name="AutoShape 55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26" name="AutoShape 55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27" name="AutoShape 55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28" name="AutoShape 55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29" name="AutoShape 55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30" name="AutoShape 55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31" name="AutoShape 56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32" name="AutoShape 56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33" name="AutoShape 56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34" name="AutoShape 56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35" name="AutoShape 56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36" name="AutoShape 56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37" name="AutoShape 56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38" name="AutoShape 56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39" name="AutoShape 56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40" name="AutoShape 56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41" name="AutoShape 57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42" name="AutoShape 57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43" name="AutoShape 57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44" name="AutoShape 57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45" name="AutoShape 57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46" name="AutoShape 57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47" name="AutoShape 57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48" name="AutoShape 57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49" name="AutoShape 57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50" name="AutoShape 57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51" name="AutoShape 58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52" name="AutoShape 58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53" name="Line 58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54" name="Line 58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55" name="Line 58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56" name="Line 58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57" name="Line 58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58" name="Line 58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59" name="Line 59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60" name="Line 59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61" name="Line 59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62" name="Line 59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63" name="Line 59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64" name="Line 59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65" name="Line 59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66" name="Line 59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67" name="Line 59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68" name="Line 59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69" name="Line 60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70" name="Line 60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71" name="Line 60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72" name="Line 60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73" name="Line 60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74" name="Line 60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75" name="Line 60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76" name="Line 60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77" name="Line 60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78" name="Line 60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79" name="Line 61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80" name="Line 61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81" name="Line 61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82" name="Line 61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83" name="Line 61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84" name="Line 61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85" name="Line 61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86" name="Line 61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87" name="Line 61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88" name="Line 61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89" name="Line 62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90" name="Line 62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91" name="Line 62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92" name="Line 62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93" name="Line 62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94" name="Line 62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95" name="Line 62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96" name="Line 62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97" name="Line 62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98" name="Line 62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099" name="Line 63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00" name="Line 63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01" name="Line 63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02" name="Line 63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03" name="Line 63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04" name="Line 63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05" name="Line 63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06" name="Line 63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07" name="Line 63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08" name="Line 63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09" name="Line 64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10" name="Line 64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11" name="Line 64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12" name="Line 64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13" name="Line 64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14" name="Line 64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15" name="Line 64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16" name="Line 64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17" name="Line 64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18" name="Line 64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19" name="Line 65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20" name="Line 65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21" name="Line 65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22" name="Line 65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23" name="Line 65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24" name="Line 65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25" name="Line 65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26" name="Line 65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27" name="Line 65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28" name="Line 65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29" name="Line 66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30" name="Line 66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31" name="Line 66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32" name="Line 66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33" name="Line 66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34" name="Line 66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35" name="Line 66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36" name="Line 66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37" name="Line 66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38" name="Line 66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39" name="Line 67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40" name="Line 67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41" name="Line 67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42" name="Line 67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43" name="Line 67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44" name="Line 67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45" name="Line 67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46" name="Line 67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47" name="Line 67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48" name="Line 67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49" name="Line 68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50" name="Line 68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51" name="Line 68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52" name="Line 68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53" name="Line 68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54" name="Line 68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55" name="Line 68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56" name="Line 68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57" name="Line 68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58" name="Line 68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59" name="Line 69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60" name="Line 69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61" name="Line 69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62" name="Line 69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63" name="Line 69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64" name="Line 69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65" name="AutoShape 69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66" name="AutoShape 69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67" name="AutoShape 69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68" name="AutoShape 69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69" name="AutoShape 70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70" name="AutoShape 70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71" name="AutoShape 70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72" name="AutoShape 70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73" name="AutoShape 70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74" name="AutoShape 70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75" name="AutoShape 70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76" name="AutoShape 70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77" name="AutoShape 70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78" name="AutoShape 70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79" name="AutoShape 71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80" name="AutoShape 71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81" name="AutoShape 71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82" name="AutoShape 71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83" name="AutoShape 71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84" name="AutoShape 71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85" name="AutoShape 71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86" name="AutoShape 71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87" name="AutoShape 71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88" name="AutoShape 71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89" name="AutoShape 72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90" name="AutoShape 72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91" name="AutoShape 72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92" name="AutoShape 72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93" name="AutoShape 72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94" name="AutoShape 72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95" name="Line 72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96" name="Line 72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97" name="Line 73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98" name="Line 73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199" name="Line 73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00" name="Line 73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01" name="Line 73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02" name="Line 73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03" name="Line 73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04" name="Line 73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05" name="Line 73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06" name="Line 73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07" name="Line 74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08" name="Line 74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09" name="Line 74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10" name="Line 74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11" name="Line 74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12" name="Line 74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13" name="Line 74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14" name="Line 74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15" name="Line 74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16" name="Line 74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17" name="Line 75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18" name="Line 75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19" name="Line 75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20" name="Line 75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21" name="Line 75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22" name="Line 75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23" name="Line 75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24" name="Line 75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25" name="Line 75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26" name="Line 75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27" name="Line 76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28" name="Line 76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29" name="Line 76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30" name="Line 76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31" name="Line 76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32" name="Line 76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33" name="Line 76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34" name="Line 76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35" name="Line 76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36" name="Line 76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37" name="Line 77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38" name="Line 77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39" name="Line 77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40" name="Line 77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41" name="Line 77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42" name="Line 77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43" name="Line 77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44" name="Line 77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45" name="Line 77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46" name="Line 77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47" name="Line 78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48" name="Line 78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49" name="Line 78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50" name="Line 78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51" name="Line 78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52" name="Line 78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53" name="Line 78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54" name="Line 78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55" name="Line 78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56" name="Line 78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57" name="Line 79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58" name="Line 79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59" name="Line 79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60" name="Line 79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61" name="Line 79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62" name="Line 79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63" name="Line 79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64" name="Line 79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65" name="Line 79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66" name="Line 79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67" name="Line 80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68" name="Line 80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69" name="Line 80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70" name="Line 80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71" name="Line 80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72" name="Line 80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73" name="Line 80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74" name="Line 80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75" name="Line 80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76" name="Line 80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77" name="Line 81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78" name="Line 81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79" name="Line 81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80" name="Line 81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81" name="Line 81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82" name="Line 81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83" name="Line 81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84" name="Line 81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85" name="Line 81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86" name="Line 81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87" name="Line 82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88" name="Line 82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89" name="Line 82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90" name="Line 82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91" name="Line 82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92" name="Line 82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93" name="Line 82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94" name="Line 82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95" name="Line 82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96" name="Line 82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97" name="Line 83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98" name="Line 83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299" name="Line 83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00" name="Line 83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01" name="Line 83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02" name="Line 83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03" name="Line 83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04" name="Line 83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05" name="Line 83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06" name="Line 83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07" name="AutoShape 84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08" name="AutoShape 84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09" name="AutoShape 84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10" name="AutoShape 84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11" name="AutoShape 84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12" name="AutoShape 84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13" name="AutoShape 84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14" name="AutoShape 84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15" name="AutoShape 84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16" name="AutoShape 84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17" name="AutoShape 85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18" name="AutoShape 85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19" name="AutoShape 85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20" name="AutoShape 85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21" name="AutoShape 85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22" name="AutoShape 85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23" name="AutoShape 85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24" name="AutoShape 85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25" name="AutoShape 85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26" name="AutoShape 85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27" name="AutoShape 86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28" name="AutoShape 86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29" name="AutoShape 86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30" name="AutoShape 86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31" name="AutoShape 86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32" name="AutoShape 86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33" name="AutoShape 86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34" name="AutoShape 86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35" name="AutoShape 86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36" name="AutoShape 86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37" name="Line 87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38" name="Line 87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39" name="Line 87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40" name="Line 87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41" name="Line 87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42" name="Line 87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43" name="Line 87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44" name="Line 87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45" name="Line 88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46" name="Line 88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47" name="Line 88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48" name="Line 88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49" name="Line 88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50" name="Line 88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51" name="Line 88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52" name="Line 88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53" name="Line 88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54" name="Line 88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55" name="Line 89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56" name="Line 89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57" name="Line 89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58" name="Line 89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59" name="Line 89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60" name="Line 89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61" name="Line 89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62" name="Line 89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63" name="Line 89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64" name="Line 89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65" name="Line 90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66" name="Line 90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67" name="Line 90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68" name="Line 90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69" name="Line 90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70" name="Line 90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71" name="Line 90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72" name="Line 90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73" name="Line 90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74" name="Line 90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75" name="Line 91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76" name="Line 91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77" name="Line 91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78" name="Line 91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79" name="Line 91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80" name="Line 91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81" name="Line 91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82" name="Line 91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83" name="Line 91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84" name="Line 91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85" name="Line 92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86" name="Line 92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87" name="Line 92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88" name="Line 92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89" name="Line 92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90" name="Line 92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91" name="Line 92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92" name="Line 92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93" name="Line 92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94" name="Line 92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95" name="Line 93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96" name="Line 93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97" name="Line 93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98" name="Line 93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399" name="Line 93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00" name="Line 93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01" name="Line 93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02" name="Line 93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03" name="Line 93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04" name="Line 93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05" name="Line 94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06" name="Line 94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07" name="Line 94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08" name="Line 94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09" name="Line 94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10" name="Line 94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11" name="Line 94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12" name="Line 94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13" name="Line 94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14" name="Line 94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15" name="Line 95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16" name="Line 95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17" name="Line 95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18" name="Line 95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19" name="Line 95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20" name="Line 95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21" name="Line 95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22" name="Line 95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23" name="Line 95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24" name="Line 95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25" name="Line 96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26" name="Line 96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27" name="Line 96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28" name="Line 96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29" name="Line 96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30" name="Line 96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31" name="Line 96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32" name="Line 96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33" name="Line 96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34" name="Line 96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35" name="Line 97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36" name="Line 97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37" name="Line 97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38" name="Line 97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39" name="Line 97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40" name="Line 97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41" name="Line 97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42" name="Line 97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43" name="Line 97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44" name="Line 97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45" name="Line 98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46" name="Line 98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47" name="Line 98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48" name="Line 98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49" name="AutoShape 98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50" name="AutoShape 98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51" name="AutoShape 98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52" name="AutoShape 98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53" name="AutoShape 98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54" name="AutoShape 98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55" name="AutoShape 99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56" name="AutoShape 99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57" name="AutoShape 99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58" name="AutoShape 99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59" name="AutoShape 99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60" name="AutoShape 99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61" name="AutoShape 99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62" name="AutoShape 99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63" name="AutoShape 99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64" name="AutoShape 99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65" name="AutoShape 100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66" name="AutoShape 100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67" name="AutoShape 100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68" name="AutoShape 100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69" name="AutoShape 100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70" name="AutoShape 100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71" name="AutoShape 100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72" name="AutoShape 100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73" name="AutoShape 100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74" name="AutoShape 100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75" name="AutoShape 101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76" name="AutoShape 101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77" name="AutoShape 101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78" name="AutoShape 101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79" name="Line 101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80" name="Line 101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81" name="Line 101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82" name="Line 101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83" name="Line 102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84" name="Line 102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85" name="Line 102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86" name="Line 102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87" name="Line 102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88" name="Line 102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89" name="Line 102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90" name="Line 102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91" name="Line 102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92" name="Line 102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93" name="Line 103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94" name="Line 103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95" name="Line 103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96" name="Line 103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97" name="Line 103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98" name="Line 103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499" name="Line 103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00" name="Line 103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01" name="Line 103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02" name="Line 103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03" name="Line 104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04" name="Line 104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05" name="Line 104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06" name="Line 104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07" name="Line 104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08" name="Line 104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09" name="Line 104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10" name="Line 104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11" name="Line 104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12" name="Line 104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13" name="Line 105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14" name="Line 105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15" name="Line 105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16" name="Line 105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17" name="Line 105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18" name="Line 105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19" name="Line 105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20" name="Line 105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21" name="Line 105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22" name="Line 105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23" name="Line 106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24" name="Line 106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25" name="Line 106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26" name="Line 106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27" name="Line 106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28" name="Line 106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29" name="Line 106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30" name="Line 106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31" name="Line 106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32" name="Line 106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33" name="Line 107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34" name="Line 107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35" name="Line 107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36" name="Line 107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37" name="Line 107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38" name="Line 107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39" name="Line 107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40" name="Line 107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41" name="Line 107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42" name="Line 107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43" name="Line 108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44" name="Line 108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45" name="Line 108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46" name="Line 108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47" name="Line 108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48" name="Line 108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49" name="Line 108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50" name="Line 108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51" name="Line 108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52" name="Line 108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53" name="Line 109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54" name="Line 109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55" name="Line 109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56" name="Line 109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57" name="Line 109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58" name="Line 109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59" name="Line 109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60" name="Line 109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61" name="Line 109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62" name="Line 109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63" name="Line 110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64" name="Line 110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65" name="Line 110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66" name="Line 110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67" name="Line 110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68" name="Line 110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69" name="Line 110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70" name="Line 110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71" name="Line 110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72" name="Line 110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73" name="Line 111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74" name="Line 111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75" name="Line 111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76" name="Line 111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77" name="Line 111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78" name="Line 111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79" name="Line 111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80" name="Line 111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81" name="Line 111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82" name="Line 111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83" name="Line 112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84" name="Line 112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85" name="Line 112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86" name="Line 112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87" name="Line 112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88" name="Line 112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89" name="Line 112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90" name="Line 112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91" name="AutoShape 112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92" name="AutoShape 112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93" name="AutoShape 113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94" name="AutoShape 113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95" name="AutoShape 113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96" name="AutoShape 113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97" name="AutoShape 113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98" name="AutoShape 113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599" name="AutoShape 113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00" name="AutoShape 113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01" name="AutoShape 113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02" name="AutoShape 113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03" name="AutoShape 114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04" name="AutoShape 114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05" name="AutoShape 114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06" name="AutoShape 114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07" name="AutoShape 114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08" name="AutoShape 114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09" name="AutoShape 114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10" name="AutoShape 114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11" name="AutoShape 114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12" name="AutoShape 114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13" name="AutoShape 115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14" name="AutoShape 115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15" name="AutoShape 115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16" name="AutoShape 115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17" name="AutoShape 115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18" name="AutoShape 115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19" name="AutoShape 115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20" name="AutoShape 115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21" name="Line 116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22" name="Line 116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23" name="Line 116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24" name="Line 116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25" name="Line 116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26" name="Line 116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27" name="Line 116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28" name="Line 116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29" name="Line 116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30" name="Line 116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31" name="Line 117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32" name="Line 117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33" name="Line 117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34" name="Line 117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35" name="Line 117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36" name="Line 117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37" name="Line 117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38" name="Line 117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39" name="Line 117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40" name="Line 117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41" name="Line 118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42" name="Line 118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43" name="Line 118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44" name="Line 118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45" name="Line 118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46" name="Line 118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47" name="Line 118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48" name="Line 118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49" name="Line 118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50" name="Line 118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51" name="Line 119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52" name="Line 119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53" name="Line 119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54" name="Line 119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55" name="Line 119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56" name="Line 119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57" name="Line 119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58" name="Line 119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59" name="Line 119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60" name="Line 119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61" name="Line 120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62" name="Line 120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63" name="Line 120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64" name="Line 120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65" name="Line 120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66" name="Line 120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67" name="Line 120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68" name="Line 120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69" name="Line 120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70" name="Line 120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71" name="Line 121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72" name="Line 121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73" name="Line 121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74" name="Line 121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75" name="Line 121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76" name="Line 121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77" name="Line 121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78" name="Line 121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79" name="Line 121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80" name="Line 121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81" name="Line 122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82" name="Line 122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83" name="Line 122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84" name="Line 122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85" name="Line 122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86" name="Line 122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87" name="Line 122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88" name="Line 122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89" name="Line 122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90" name="Line 122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91" name="Line 123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92" name="Line 123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93" name="Line 123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94" name="Line 123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95" name="Line 123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96" name="Line 123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97" name="Line 123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98" name="Line 123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699" name="Line 123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00" name="Line 123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01" name="Line 124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02" name="Line 124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03" name="Line 124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04" name="Line 124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05" name="Line 124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06" name="Line 124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07" name="Line 124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08" name="Line 124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09" name="Line 124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10" name="Line 124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11" name="Line 125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12" name="Line 125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13" name="Line 125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14" name="Line 125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15" name="Line 125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16" name="Line 125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17" name="Line 125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18" name="Line 125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19" name="Line 125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20" name="Line 125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21" name="Line 126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22" name="Line 126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23" name="Line 126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24" name="Line 126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25" name="Line 126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26" name="Line 126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27" name="Line 126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28" name="Line 126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29" name="Line 126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30" name="Line 126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31" name="Line 127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32" name="Line 127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33" name="AutoShape 127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34" name="AutoShape 127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35" name="AutoShape 127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36" name="AutoShape 127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37" name="AutoShape 127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38" name="AutoShape 127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39" name="AutoShape 127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40" name="AutoShape 127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41" name="AutoShape 128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42" name="AutoShape 128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43" name="AutoShape 128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44" name="AutoShape 128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45" name="AutoShape 128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46" name="AutoShape 128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47" name="AutoShape 128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48" name="AutoShape 128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49" name="AutoShape 128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50" name="AutoShape 128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51" name="AutoShape 129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52" name="AutoShape 129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53" name="AutoShape 129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54" name="AutoShape 129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55" name="AutoShape 129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56" name="AutoShape 129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57" name="AutoShape 129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58" name="AutoShape 129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59" name="AutoShape 129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60" name="AutoShape 129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61" name="AutoShape 130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62" name="AutoShape 130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63" name="Line 130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64" name="Line 130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65" name="Line 130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66" name="Line 130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67" name="Line 130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68" name="Line 130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69" name="Line 131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70" name="Line 131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71" name="Line 131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72" name="Line 131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73" name="Line 131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74" name="Line 131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75" name="Line 131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76" name="Line 131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77" name="Line 131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78" name="Line 131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79" name="Line 132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80" name="Line 132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81" name="Line 132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82" name="Line 132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83" name="Line 132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84" name="Line 132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85" name="Line 132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86" name="Line 132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87" name="Line 132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88" name="Line 132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89" name="Line 133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90" name="Line 133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91" name="Line 133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92" name="Line 133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93" name="Line 133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94" name="Line 133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95" name="Line 133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96" name="Line 133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97" name="Line 133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98" name="Line 133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799" name="Line 134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00" name="Line 134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01" name="Line 134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02" name="Line 134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03" name="Line 134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04" name="Line 134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05" name="Line 134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06" name="Line 134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07" name="Line 134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08" name="Line 134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09" name="Line 135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10" name="Line 135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11" name="Line 135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12" name="Line 135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13" name="Line 135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14" name="Line 135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15" name="Line 135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16" name="Line 135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17" name="Line 135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18" name="Line 135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19" name="Line 136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20" name="Line 136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21" name="Line 136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22" name="Line 136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23" name="Line 136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24" name="Line 136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25" name="Line 136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26" name="Line 136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27" name="Line 136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28" name="Line 136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29" name="Line 137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30" name="Line 137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31" name="Line 137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32" name="Line 137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33" name="Line 137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34" name="Line 137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35" name="Line 137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36" name="Line 137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37" name="Line 137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38" name="Line 137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39" name="Line 138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40" name="Line 138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41" name="Line 138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42" name="Line 138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43" name="Line 138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44" name="Line 138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45" name="Line 138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46" name="Line 138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47" name="Line 138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48" name="Line 138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49" name="Line 139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50" name="Line 139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51" name="Line 139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52" name="Line 139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53" name="Line 139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54" name="Line 139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55" name="Line 139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56" name="Line 139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57" name="Line 139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58" name="Line 139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59" name="Line 140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60" name="Line 140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61" name="Line 140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62" name="Line 140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63" name="Line 140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64" name="Line 140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65" name="Line 1406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66" name="Line 1407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67" name="Line 1408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68" name="Line 1409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69" name="Line 1410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70" name="Line 1411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71" name="Line 1412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72" name="Line 1413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73" name="Line 1414"/>
        <xdr:cNvSpPr>
          <a:spLocks noChangeShapeType="1"/>
        </xdr:cNvSpPr>
      </xdr:nvSpPr>
      <xdr:spPr bwMode="auto">
        <a:xfrm flipH="1" flipV="1"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74" name="Line 1415"/>
        <xdr:cNvSpPr>
          <a:spLocks noChangeShapeType="1"/>
        </xdr:cNvSpPr>
      </xdr:nvSpPr>
      <xdr:spPr bwMode="auto">
        <a:xfrm>
          <a:off x="638175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75" name="AutoShape 141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76" name="AutoShape 141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77" name="AutoShape 141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78" name="AutoShape 141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79" name="AutoShape 142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80" name="AutoShape 142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81" name="AutoShape 142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82" name="AutoShape 142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83" name="AutoShape 142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84" name="AutoShape 142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85" name="AutoShape 142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86" name="AutoShape 142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87" name="AutoShape 142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88" name="AutoShape 142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89" name="AutoShape 143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90" name="AutoShape 143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91" name="AutoShape 143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92" name="AutoShape 143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93" name="AutoShape 1435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94" name="AutoShape 1436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95" name="AutoShape 1437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96" name="AutoShape 1438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97" name="AutoShape 1439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98" name="AutoShape 1440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899" name="AutoShape 1441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900" name="AutoShape 1442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901" name="AutoShape 1443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33</xdr:row>
      <xdr:rowOff>0</xdr:rowOff>
    </xdr:from>
    <xdr:to>
      <xdr:col>1</xdr:col>
      <xdr:colOff>0</xdr:colOff>
      <xdr:row>33</xdr:row>
      <xdr:rowOff>0</xdr:rowOff>
    </xdr:to>
    <xdr:sp macro="" textlink="">
      <xdr:nvSpPr>
        <xdr:cNvPr id="735902" name="AutoShape 1444"/>
        <xdr:cNvSpPr>
          <a:spLocks noChangeArrowheads="1"/>
        </xdr:cNvSpPr>
      </xdr:nvSpPr>
      <xdr:spPr bwMode="auto">
        <a:xfrm>
          <a:off x="638175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03" name="Line 1446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04" name="Line 1447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05" name="Line 1448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06" name="Line 1449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07" name="Line 1450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08" name="Line 1451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09" name="Line 1452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10" name="Line 1453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11" name="Line 1454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12" name="Line 1455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13" name="Line 1456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14" name="Line 1457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15" name="Line 1458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16" name="Line 1459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17" name="Line 1460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18" name="Line 1461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19" name="Line 1462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20" name="Line 1463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21" name="Line 1464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22" name="Line 1465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23" name="Line 1466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24" name="Line 1467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25" name="Line 1468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26" name="Line 1469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27" name="Line 1470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28" name="Line 1471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29" name="Line 1472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30" name="Line 1473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31" name="Line 1474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32" name="Line 1475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33" name="Line 1476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34" name="Line 1477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35" name="Line 1478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36" name="Line 1479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37" name="Line 1480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38" name="Line 1481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39" name="Line 1482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40" name="Line 1483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41" name="Line 1484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42" name="Line 1485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43" name="Line 1486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44" name="Line 1487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45" name="Line 1488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46" name="Line 1489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47" name="Line 1490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48" name="Line 1491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49" name="Line 1492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50" name="Line 1493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51" name="Line 1494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52" name="Line 1495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53" name="Line 1496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54" name="Line 1497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55" name="Line 1498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56" name="Line 1499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57" name="Line 1500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58" name="Line 1501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59" name="Line 1502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60" name="Line 1503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61" name="Line 1504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62" name="Line 1505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63" name="Line 1506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64" name="Line 1507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65" name="Line 1508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66" name="Line 1509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67" name="Line 1510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68" name="Line 1511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69" name="Line 1512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70" name="Line 1513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71" name="Line 1514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72" name="Line 1515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73" name="Line 1516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74" name="Line 1517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75" name="Line 1518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76" name="Line 1519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77" name="Line 1520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78" name="Line 1521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79" name="Line 1522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80" name="Line 1523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81" name="Line 1524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82" name="Line 1525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83" name="Line 1526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84" name="Line 1527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85" name="Line 1528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86" name="Line 1529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87" name="Line 1530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88" name="Line 1531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89" name="Line 1532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90" name="Line 1533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91" name="Line 1534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92" name="Line 1535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93" name="Line 1536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94" name="Line 1537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95" name="Line 1538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96" name="Line 1539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97" name="Line 1540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98" name="Line 1541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5999" name="Line 1542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6000" name="Line 1543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6001" name="Line 1544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6002" name="Line 1545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6003" name="Line 1546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6004" name="Line 1547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6005" name="Line 1548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6006" name="Line 1549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6007" name="Line 1550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6008" name="Line 1551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6009" name="Line 1552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6010" name="Line 1553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6011" name="Line 1554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6012" name="Line 1555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6013" name="Line 1556"/>
        <xdr:cNvSpPr>
          <a:spLocks noChangeShapeType="1"/>
        </xdr:cNvSpPr>
      </xdr:nvSpPr>
      <xdr:spPr bwMode="auto">
        <a:xfrm flipH="1" flipV="1"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736014" name="Line 1557"/>
        <xdr:cNvSpPr>
          <a:spLocks noChangeShapeType="1"/>
        </xdr:cNvSpPr>
      </xdr:nvSpPr>
      <xdr:spPr bwMode="auto">
        <a:xfrm>
          <a:off x="638175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17</xdr:col>
      <xdr:colOff>0</xdr:colOff>
      <xdr:row>24</xdr:row>
      <xdr:rowOff>0</xdr:rowOff>
    </xdr:to>
    <xdr:sp macro="" textlink="">
      <xdr:nvSpPr>
        <xdr:cNvPr id="736015" name="AutoShape 1558"/>
        <xdr:cNvSpPr>
          <a:spLocks noChangeArrowheads="1"/>
        </xdr:cNvSpPr>
      </xdr:nvSpPr>
      <xdr:spPr bwMode="auto">
        <a:xfrm>
          <a:off x="3733800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190500</xdr:colOff>
      <xdr:row>24</xdr:row>
      <xdr:rowOff>0</xdr:rowOff>
    </xdr:from>
    <xdr:to>
      <xdr:col>23</xdr:col>
      <xdr:colOff>9525</xdr:colOff>
      <xdr:row>24</xdr:row>
      <xdr:rowOff>0</xdr:rowOff>
    </xdr:to>
    <xdr:sp macro="" textlink="">
      <xdr:nvSpPr>
        <xdr:cNvPr id="736016" name="AutoShape 1559"/>
        <xdr:cNvSpPr>
          <a:spLocks noChangeArrowheads="1"/>
        </xdr:cNvSpPr>
      </xdr:nvSpPr>
      <xdr:spPr bwMode="auto">
        <a:xfrm>
          <a:off x="5114925" y="563880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190500</xdr:colOff>
      <xdr:row>24</xdr:row>
      <xdr:rowOff>0</xdr:rowOff>
    </xdr:from>
    <xdr:to>
      <xdr:col>23</xdr:col>
      <xdr:colOff>9525</xdr:colOff>
      <xdr:row>24</xdr:row>
      <xdr:rowOff>0</xdr:rowOff>
    </xdr:to>
    <xdr:sp macro="" textlink="">
      <xdr:nvSpPr>
        <xdr:cNvPr id="736017" name="AutoShape 1560"/>
        <xdr:cNvSpPr>
          <a:spLocks noChangeArrowheads="1"/>
        </xdr:cNvSpPr>
      </xdr:nvSpPr>
      <xdr:spPr bwMode="auto">
        <a:xfrm>
          <a:off x="5114925" y="563880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736018" name="AutoShape 1561"/>
        <xdr:cNvSpPr>
          <a:spLocks noChangeArrowheads="1"/>
        </xdr:cNvSpPr>
      </xdr:nvSpPr>
      <xdr:spPr bwMode="auto">
        <a:xfrm>
          <a:off x="2257425" y="56388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736019" name="AutoShape 1562"/>
        <xdr:cNvSpPr>
          <a:spLocks noChangeArrowheads="1"/>
        </xdr:cNvSpPr>
      </xdr:nvSpPr>
      <xdr:spPr bwMode="auto">
        <a:xfrm>
          <a:off x="2257425" y="56388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17</xdr:col>
      <xdr:colOff>0</xdr:colOff>
      <xdr:row>24</xdr:row>
      <xdr:rowOff>0</xdr:rowOff>
    </xdr:to>
    <xdr:sp macro="" textlink="">
      <xdr:nvSpPr>
        <xdr:cNvPr id="736020" name="AutoShape 1563"/>
        <xdr:cNvSpPr>
          <a:spLocks noChangeArrowheads="1"/>
        </xdr:cNvSpPr>
      </xdr:nvSpPr>
      <xdr:spPr bwMode="auto">
        <a:xfrm>
          <a:off x="3733800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736021" name="AutoShape 1564"/>
        <xdr:cNvSpPr>
          <a:spLocks noChangeArrowheads="1"/>
        </xdr:cNvSpPr>
      </xdr:nvSpPr>
      <xdr:spPr bwMode="auto">
        <a:xfrm>
          <a:off x="2257425" y="56388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17</xdr:col>
      <xdr:colOff>0</xdr:colOff>
      <xdr:row>24</xdr:row>
      <xdr:rowOff>0</xdr:rowOff>
    </xdr:to>
    <xdr:sp macro="" textlink="">
      <xdr:nvSpPr>
        <xdr:cNvPr id="736022" name="AutoShape 1565"/>
        <xdr:cNvSpPr>
          <a:spLocks noChangeArrowheads="1"/>
        </xdr:cNvSpPr>
      </xdr:nvSpPr>
      <xdr:spPr bwMode="auto">
        <a:xfrm>
          <a:off x="3733800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736023" name="AutoShape 1566"/>
        <xdr:cNvSpPr>
          <a:spLocks noChangeArrowheads="1"/>
        </xdr:cNvSpPr>
      </xdr:nvSpPr>
      <xdr:spPr bwMode="auto">
        <a:xfrm>
          <a:off x="6115050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736024" name="AutoShape 1567"/>
        <xdr:cNvSpPr>
          <a:spLocks noChangeArrowheads="1"/>
        </xdr:cNvSpPr>
      </xdr:nvSpPr>
      <xdr:spPr bwMode="auto">
        <a:xfrm>
          <a:off x="6115050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736025" name="AutoShape 1568"/>
        <xdr:cNvSpPr>
          <a:spLocks noChangeArrowheads="1"/>
        </xdr:cNvSpPr>
      </xdr:nvSpPr>
      <xdr:spPr bwMode="auto">
        <a:xfrm>
          <a:off x="5162550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10</xdr:row>
      <xdr:rowOff>9525</xdr:rowOff>
    </xdr:from>
    <xdr:to>
      <xdr:col>24</xdr:col>
      <xdr:colOff>0</xdr:colOff>
      <xdr:row>13</xdr:row>
      <xdr:rowOff>9525</xdr:rowOff>
    </xdr:to>
    <xdr:sp macro="" textlink="">
      <xdr:nvSpPr>
        <xdr:cNvPr id="736026" name="AutoShape 1569"/>
        <xdr:cNvSpPr>
          <a:spLocks noChangeArrowheads="1"/>
        </xdr:cNvSpPr>
      </xdr:nvSpPr>
      <xdr:spPr bwMode="auto">
        <a:xfrm>
          <a:off x="6115050" y="2447925"/>
          <a:ext cx="0" cy="6858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15</xdr:row>
      <xdr:rowOff>9525</xdr:rowOff>
    </xdr:from>
    <xdr:to>
      <xdr:col>24</xdr:col>
      <xdr:colOff>0</xdr:colOff>
      <xdr:row>18</xdr:row>
      <xdr:rowOff>0</xdr:rowOff>
    </xdr:to>
    <xdr:sp macro="" textlink="">
      <xdr:nvSpPr>
        <xdr:cNvPr id="736027" name="AutoShape 1570"/>
        <xdr:cNvSpPr>
          <a:spLocks noChangeArrowheads="1"/>
        </xdr:cNvSpPr>
      </xdr:nvSpPr>
      <xdr:spPr bwMode="auto">
        <a:xfrm>
          <a:off x="6115050" y="3590925"/>
          <a:ext cx="0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736028" name="AutoShape 1571"/>
        <xdr:cNvSpPr>
          <a:spLocks noChangeArrowheads="1"/>
        </xdr:cNvSpPr>
      </xdr:nvSpPr>
      <xdr:spPr bwMode="auto">
        <a:xfrm>
          <a:off x="6115050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736029" name="AutoShape 1572"/>
        <xdr:cNvSpPr>
          <a:spLocks noChangeArrowheads="1"/>
        </xdr:cNvSpPr>
      </xdr:nvSpPr>
      <xdr:spPr bwMode="auto">
        <a:xfrm>
          <a:off x="6115050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20</xdr:row>
      <xdr:rowOff>9525</xdr:rowOff>
    </xdr:from>
    <xdr:to>
      <xdr:col>24</xdr:col>
      <xdr:colOff>0</xdr:colOff>
      <xdr:row>23</xdr:row>
      <xdr:rowOff>0</xdr:rowOff>
    </xdr:to>
    <xdr:sp macro="" textlink="">
      <xdr:nvSpPr>
        <xdr:cNvPr id="736030" name="AutoShape 1573"/>
        <xdr:cNvSpPr>
          <a:spLocks noChangeArrowheads="1"/>
        </xdr:cNvSpPr>
      </xdr:nvSpPr>
      <xdr:spPr bwMode="auto">
        <a:xfrm>
          <a:off x="6115050" y="4733925"/>
          <a:ext cx="0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736031" name="AutoShape 1574"/>
        <xdr:cNvSpPr>
          <a:spLocks noChangeArrowheads="1"/>
        </xdr:cNvSpPr>
      </xdr:nvSpPr>
      <xdr:spPr bwMode="auto">
        <a:xfrm>
          <a:off x="6115050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736032" name="AutoShape 1575"/>
        <xdr:cNvSpPr>
          <a:spLocks noChangeArrowheads="1"/>
        </xdr:cNvSpPr>
      </xdr:nvSpPr>
      <xdr:spPr bwMode="auto">
        <a:xfrm>
          <a:off x="6115050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736033" name="AutoShape 1576"/>
        <xdr:cNvSpPr>
          <a:spLocks noChangeArrowheads="1"/>
        </xdr:cNvSpPr>
      </xdr:nvSpPr>
      <xdr:spPr bwMode="auto">
        <a:xfrm>
          <a:off x="6115050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736034" name="AutoShape 1577"/>
        <xdr:cNvSpPr>
          <a:spLocks noChangeArrowheads="1"/>
        </xdr:cNvSpPr>
      </xdr:nvSpPr>
      <xdr:spPr bwMode="auto">
        <a:xfrm>
          <a:off x="6115050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736035" name="AutoShape 1578"/>
        <xdr:cNvSpPr>
          <a:spLocks noChangeArrowheads="1"/>
        </xdr:cNvSpPr>
      </xdr:nvSpPr>
      <xdr:spPr bwMode="auto">
        <a:xfrm>
          <a:off x="6115050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736036" name="AutoShape 1579"/>
        <xdr:cNvSpPr>
          <a:spLocks noChangeArrowheads="1"/>
        </xdr:cNvSpPr>
      </xdr:nvSpPr>
      <xdr:spPr bwMode="auto">
        <a:xfrm>
          <a:off x="6115050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736037" name="AutoShape 1583"/>
        <xdr:cNvSpPr>
          <a:spLocks noChangeArrowheads="1"/>
        </xdr:cNvSpPr>
      </xdr:nvSpPr>
      <xdr:spPr bwMode="auto">
        <a:xfrm>
          <a:off x="6115050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17</xdr:col>
      <xdr:colOff>0</xdr:colOff>
      <xdr:row>24</xdr:row>
      <xdr:rowOff>0</xdr:rowOff>
    </xdr:to>
    <xdr:sp macro="" textlink="">
      <xdr:nvSpPr>
        <xdr:cNvPr id="736038" name="AutoShape 1587"/>
        <xdr:cNvSpPr>
          <a:spLocks noChangeArrowheads="1"/>
        </xdr:cNvSpPr>
      </xdr:nvSpPr>
      <xdr:spPr bwMode="auto">
        <a:xfrm>
          <a:off x="3733800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17</xdr:col>
      <xdr:colOff>0</xdr:colOff>
      <xdr:row>24</xdr:row>
      <xdr:rowOff>0</xdr:rowOff>
    </xdr:to>
    <xdr:sp macro="" textlink="">
      <xdr:nvSpPr>
        <xdr:cNvPr id="736039" name="AutoShape 1588"/>
        <xdr:cNvSpPr>
          <a:spLocks noChangeArrowheads="1"/>
        </xdr:cNvSpPr>
      </xdr:nvSpPr>
      <xdr:spPr bwMode="auto">
        <a:xfrm>
          <a:off x="3733800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17</xdr:col>
      <xdr:colOff>0</xdr:colOff>
      <xdr:row>24</xdr:row>
      <xdr:rowOff>0</xdr:rowOff>
    </xdr:to>
    <xdr:sp macro="" textlink="">
      <xdr:nvSpPr>
        <xdr:cNvPr id="736040" name="AutoShape 1589"/>
        <xdr:cNvSpPr>
          <a:spLocks noChangeArrowheads="1"/>
        </xdr:cNvSpPr>
      </xdr:nvSpPr>
      <xdr:spPr bwMode="auto">
        <a:xfrm>
          <a:off x="3733800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19050</xdr:colOff>
      <xdr:row>38</xdr:row>
      <xdr:rowOff>0</xdr:rowOff>
    </xdr:from>
    <xdr:to>
      <xdr:col>6</xdr:col>
      <xdr:colOff>85725</xdr:colOff>
      <xdr:row>38</xdr:row>
      <xdr:rowOff>0</xdr:rowOff>
    </xdr:to>
    <xdr:sp macro="" textlink="">
      <xdr:nvSpPr>
        <xdr:cNvPr id="736041" name="Line 1"/>
        <xdr:cNvSpPr>
          <a:spLocks noChangeShapeType="1"/>
        </xdr:cNvSpPr>
      </xdr:nvSpPr>
      <xdr:spPr bwMode="auto">
        <a:xfrm flipH="1" flipV="1">
          <a:off x="1847850" y="88392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38</xdr:row>
      <xdr:rowOff>0</xdr:rowOff>
    </xdr:from>
    <xdr:to>
      <xdr:col>24</xdr:col>
      <xdr:colOff>0</xdr:colOff>
      <xdr:row>53</xdr:row>
      <xdr:rowOff>0</xdr:rowOff>
    </xdr:to>
    <xdr:sp macro="" textlink="">
      <xdr:nvSpPr>
        <xdr:cNvPr id="736042" name="Line 2"/>
        <xdr:cNvSpPr>
          <a:spLocks noChangeShapeType="1"/>
        </xdr:cNvSpPr>
      </xdr:nvSpPr>
      <xdr:spPr bwMode="auto">
        <a:xfrm>
          <a:off x="1828800" y="8839200"/>
          <a:ext cx="4286250" cy="3429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43" name="Line 3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44" name="Line 4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45" name="Line 5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46" name="Line 6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47" name="Line 7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48" name="Line 8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49" name="Line 9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50" name="Line 10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51" name="Line 11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52" name="Line 12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53" name="Line 13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54" name="Line 14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55" name="Line 15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56" name="Line 16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57" name="Line 17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58" name="Line 18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59" name="Line 19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60" name="Line 20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61" name="Line 21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62" name="Line 22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63" name="Line 23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64" name="Line 24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65" name="Line 25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66" name="Line 26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67" name="Line 27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68" name="Line 28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69" name="Line 29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70" name="Line 30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71" name="Line 31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72" name="Line 32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73" name="Line 33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74" name="Line 34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75" name="Line 35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76" name="Line 36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77" name="Line 37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78" name="Line 38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79" name="Line 39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80" name="Line 40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81" name="Line 41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82" name="Line 42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83" name="Line 43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84" name="Line 44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85" name="Line 45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86" name="Line 46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87" name="Line 47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88" name="Line 48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89" name="Line 49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90" name="Line 50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91" name="Line 51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92" name="Line 52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93" name="Line 53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94" name="Line 54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95" name="Line 55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96" name="Line 56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97" name="Line 57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98" name="Line 58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099" name="Line 59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00" name="Line 60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01" name="Line 61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02" name="Line 62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03" name="Line 63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04" name="Line 64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05" name="Line 65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06" name="Line 66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07" name="Line 67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08" name="Line 68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09" name="Line 69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10" name="Line 70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11" name="Line 71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12" name="Line 72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13" name="Line 73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14" name="Line 74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15" name="Line 75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16" name="Line 76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17" name="Line 77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18" name="Line 78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19" name="Line 79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20" name="Line 80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21" name="Line 81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22" name="Line 82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23" name="Line 83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24" name="Line 84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25" name="Line 85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26" name="Line 86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27" name="Line 87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28" name="Line 88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29" name="Line 89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30" name="Line 90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31" name="Line 91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32" name="Line 92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33" name="Line 93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34" name="Line 94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35" name="Line 95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36" name="Line 96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37" name="Line 97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38" name="Line 98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39" name="Line 99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40" name="Line 100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41" name="Line 101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42" name="Line 102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43" name="Line 103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44" name="Line 104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45" name="Line 105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46" name="Line 106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47" name="Line 107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48" name="Line 108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49" name="Line 109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50" name="Line 110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51" name="Line 111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52" name="Line 112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53" name="Line 113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54" name="Line 114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39</xdr:row>
      <xdr:rowOff>0</xdr:rowOff>
    </xdr:from>
    <xdr:to>
      <xdr:col>17</xdr:col>
      <xdr:colOff>0</xdr:colOff>
      <xdr:row>42</xdr:row>
      <xdr:rowOff>19050</xdr:rowOff>
    </xdr:to>
    <xdr:sp macro="" textlink="">
      <xdr:nvSpPr>
        <xdr:cNvPr id="736155" name="AutoShape 115"/>
        <xdr:cNvSpPr>
          <a:spLocks noChangeArrowheads="1"/>
        </xdr:cNvSpPr>
      </xdr:nvSpPr>
      <xdr:spPr bwMode="auto">
        <a:xfrm>
          <a:off x="3733800" y="9067800"/>
          <a:ext cx="714375" cy="7048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190500</xdr:colOff>
      <xdr:row>39</xdr:row>
      <xdr:rowOff>9525</xdr:rowOff>
    </xdr:from>
    <xdr:to>
      <xdr:col>23</xdr:col>
      <xdr:colOff>9525</xdr:colOff>
      <xdr:row>42</xdr:row>
      <xdr:rowOff>9525</xdr:rowOff>
    </xdr:to>
    <xdr:sp macro="" textlink="">
      <xdr:nvSpPr>
        <xdr:cNvPr id="736156" name="AutoShape 116"/>
        <xdr:cNvSpPr>
          <a:spLocks noChangeArrowheads="1"/>
        </xdr:cNvSpPr>
      </xdr:nvSpPr>
      <xdr:spPr bwMode="auto">
        <a:xfrm>
          <a:off x="5114925" y="9077325"/>
          <a:ext cx="771525" cy="6858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190500</xdr:colOff>
      <xdr:row>44</xdr:row>
      <xdr:rowOff>19050</xdr:rowOff>
    </xdr:from>
    <xdr:to>
      <xdr:col>23</xdr:col>
      <xdr:colOff>9525</xdr:colOff>
      <xdr:row>47</xdr:row>
      <xdr:rowOff>9525</xdr:rowOff>
    </xdr:to>
    <xdr:sp macro="" textlink="">
      <xdr:nvSpPr>
        <xdr:cNvPr id="736157" name="AutoShape 117"/>
        <xdr:cNvSpPr>
          <a:spLocks noChangeArrowheads="1"/>
        </xdr:cNvSpPr>
      </xdr:nvSpPr>
      <xdr:spPr bwMode="auto">
        <a:xfrm>
          <a:off x="5114925" y="10229850"/>
          <a:ext cx="771525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44</xdr:row>
      <xdr:rowOff>0</xdr:rowOff>
    </xdr:from>
    <xdr:to>
      <xdr:col>11</xdr:col>
      <xdr:colOff>0</xdr:colOff>
      <xdr:row>47</xdr:row>
      <xdr:rowOff>9525</xdr:rowOff>
    </xdr:to>
    <xdr:sp macro="" textlink="">
      <xdr:nvSpPr>
        <xdr:cNvPr id="736158" name="AutoShape 118"/>
        <xdr:cNvSpPr>
          <a:spLocks noChangeArrowheads="1"/>
        </xdr:cNvSpPr>
      </xdr:nvSpPr>
      <xdr:spPr bwMode="auto">
        <a:xfrm>
          <a:off x="2257425" y="10210800"/>
          <a:ext cx="762000" cy="6953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49</xdr:row>
      <xdr:rowOff>0</xdr:rowOff>
    </xdr:from>
    <xdr:to>
      <xdr:col>11</xdr:col>
      <xdr:colOff>0</xdr:colOff>
      <xdr:row>52</xdr:row>
      <xdr:rowOff>9525</xdr:rowOff>
    </xdr:to>
    <xdr:sp macro="" textlink="">
      <xdr:nvSpPr>
        <xdr:cNvPr id="736159" name="AutoShape 119"/>
        <xdr:cNvSpPr>
          <a:spLocks noChangeArrowheads="1"/>
        </xdr:cNvSpPr>
      </xdr:nvSpPr>
      <xdr:spPr bwMode="auto">
        <a:xfrm>
          <a:off x="2257425" y="11353800"/>
          <a:ext cx="762000" cy="6953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49</xdr:row>
      <xdr:rowOff>0</xdr:rowOff>
    </xdr:from>
    <xdr:to>
      <xdr:col>17</xdr:col>
      <xdr:colOff>0</xdr:colOff>
      <xdr:row>52</xdr:row>
      <xdr:rowOff>9525</xdr:rowOff>
    </xdr:to>
    <xdr:sp macro="" textlink="">
      <xdr:nvSpPr>
        <xdr:cNvPr id="736160" name="AutoShape 120"/>
        <xdr:cNvSpPr>
          <a:spLocks noChangeArrowheads="1"/>
        </xdr:cNvSpPr>
      </xdr:nvSpPr>
      <xdr:spPr bwMode="auto">
        <a:xfrm>
          <a:off x="3733800" y="11353800"/>
          <a:ext cx="714375" cy="6953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53</xdr:row>
      <xdr:rowOff>0</xdr:rowOff>
    </xdr:from>
    <xdr:to>
      <xdr:col>17</xdr:col>
      <xdr:colOff>0</xdr:colOff>
      <xdr:row>53</xdr:row>
      <xdr:rowOff>0</xdr:rowOff>
    </xdr:to>
    <xdr:sp macro="" textlink="">
      <xdr:nvSpPr>
        <xdr:cNvPr id="736161" name="AutoShape 121"/>
        <xdr:cNvSpPr>
          <a:spLocks noChangeArrowheads="1"/>
        </xdr:cNvSpPr>
      </xdr:nvSpPr>
      <xdr:spPr bwMode="auto">
        <a:xfrm>
          <a:off x="3733800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190500</xdr:colOff>
      <xdr:row>53</xdr:row>
      <xdr:rowOff>0</xdr:rowOff>
    </xdr:from>
    <xdr:to>
      <xdr:col>23</xdr:col>
      <xdr:colOff>9525</xdr:colOff>
      <xdr:row>53</xdr:row>
      <xdr:rowOff>0</xdr:rowOff>
    </xdr:to>
    <xdr:sp macro="" textlink="">
      <xdr:nvSpPr>
        <xdr:cNvPr id="736162" name="AutoShape 122"/>
        <xdr:cNvSpPr>
          <a:spLocks noChangeArrowheads="1"/>
        </xdr:cNvSpPr>
      </xdr:nvSpPr>
      <xdr:spPr bwMode="auto">
        <a:xfrm>
          <a:off x="5114925" y="1226820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190500</xdr:colOff>
      <xdr:row>53</xdr:row>
      <xdr:rowOff>0</xdr:rowOff>
    </xdr:from>
    <xdr:to>
      <xdr:col>23</xdr:col>
      <xdr:colOff>9525</xdr:colOff>
      <xdr:row>53</xdr:row>
      <xdr:rowOff>0</xdr:rowOff>
    </xdr:to>
    <xdr:sp macro="" textlink="">
      <xdr:nvSpPr>
        <xdr:cNvPr id="736163" name="AutoShape 123"/>
        <xdr:cNvSpPr>
          <a:spLocks noChangeArrowheads="1"/>
        </xdr:cNvSpPr>
      </xdr:nvSpPr>
      <xdr:spPr bwMode="auto">
        <a:xfrm>
          <a:off x="5114925" y="1226820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53</xdr:row>
      <xdr:rowOff>0</xdr:rowOff>
    </xdr:from>
    <xdr:to>
      <xdr:col>11</xdr:col>
      <xdr:colOff>0</xdr:colOff>
      <xdr:row>53</xdr:row>
      <xdr:rowOff>0</xdr:rowOff>
    </xdr:to>
    <xdr:sp macro="" textlink="">
      <xdr:nvSpPr>
        <xdr:cNvPr id="736164" name="AutoShape 124"/>
        <xdr:cNvSpPr>
          <a:spLocks noChangeArrowheads="1"/>
        </xdr:cNvSpPr>
      </xdr:nvSpPr>
      <xdr:spPr bwMode="auto">
        <a:xfrm>
          <a:off x="2257425" y="122682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53</xdr:row>
      <xdr:rowOff>0</xdr:rowOff>
    </xdr:from>
    <xdr:to>
      <xdr:col>11</xdr:col>
      <xdr:colOff>0</xdr:colOff>
      <xdr:row>53</xdr:row>
      <xdr:rowOff>0</xdr:rowOff>
    </xdr:to>
    <xdr:sp macro="" textlink="">
      <xdr:nvSpPr>
        <xdr:cNvPr id="736165" name="AutoShape 125"/>
        <xdr:cNvSpPr>
          <a:spLocks noChangeArrowheads="1"/>
        </xdr:cNvSpPr>
      </xdr:nvSpPr>
      <xdr:spPr bwMode="auto">
        <a:xfrm>
          <a:off x="2257425" y="122682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53</xdr:row>
      <xdr:rowOff>0</xdr:rowOff>
    </xdr:from>
    <xdr:to>
      <xdr:col>17</xdr:col>
      <xdr:colOff>0</xdr:colOff>
      <xdr:row>53</xdr:row>
      <xdr:rowOff>0</xdr:rowOff>
    </xdr:to>
    <xdr:sp macro="" textlink="">
      <xdr:nvSpPr>
        <xdr:cNvPr id="736166" name="AutoShape 126"/>
        <xdr:cNvSpPr>
          <a:spLocks noChangeArrowheads="1"/>
        </xdr:cNvSpPr>
      </xdr:nvSpPr>
      <xdr:spPr bwMode="auto">
        <a:xfrm>
          <a:off x="3733800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53</xdr:row>
      <xdr:rowOff>0</xdr:rowOff>
    </xdr:from>
    <xdr:to>
      <xdr:col>11</xdr:col>
      <xdr:colOff>0</xdr:colOff>
      <xdr:row>53</xdr:row>
      <xdr:rowOff>0</xdr:rowOff>
    </xdr:to>
    <xdr:sp macro="" textlink="">
      <xdr:nvSpPr>
        <xdr:cNvPr id="736167" name="AutoShape 127"/>
        <xdr:cNvSpPr>
          <a:spLocks noChangeArrowheads="1"/>
        </xdr:cNvSpPr>
      </xdr:nvSpPr>
      <xdr:spPr bwMode="auto">
        <a:xfrm>
          <a:off x="2257425" y="122682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53</xdr:row>
      <xdr:rowOff>0</xdr:rowOff>
    </xdr:from>
    <xdr:to>
      <xdr:col>17</xdr:col>
      <xdr:colOff>0</xdr:colOff>
      <xdr:row>53</xdr:row>
      <xdr:rowOff>0</xdr:rowOff>
    </xdr:to>
    <xdr:sp macro="" textlink="">
      <xdr:nvSpPr>
        <xdr:cNvPr id="736168" name="AutoShape 128"/>
        <xdr:cNvSpPr>
          <a:spLocks noChangeArrowheads="1"/>
        </xdr:cNvSpPr>
      </xdr:nvSpPr>
      <xdr:spPr bwMode="auto">
        <a:xfrm>
          <a:off x="3733800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53</xdr:row>
      <xdr:rowOff>0</xdr:rowOff>
    </xdr:from>
    <xdr:to>
      <xdr:col>11</xdr:col>
      <xdr:colOff>0</xdr:colOff>
      <xdr:row>53</xdr:row>
      <xdr:rowOff>0</xdr:rowOff>
    </xdr:to>
    <xdr:sp macro="" textlink="">
      <xdr:nvSpPr>
        <xdr:cNvPr id="736169" name="AutoShape 129"/>
        <xdr:cNvSpPr>
          <a:spLocks noChangeArrowheads="1"/>
        </xdr:cNvSpPr>
      </xdr:nvSpPr>
      <xdr:spPr bwMode="auto">
        <a:xfrm>
          <a:off x="2257425" y="122682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53</xdr:row>
      <xdr:rowOff>0</xdr:rowOff>
    </xdr:from>
    <xdr:to>
      <xdr:col>17</xdr:col>
      <xdr:colOff>0</xdr:colOff>
      <xdr:row>53</xdr:row>
      <xdr:rowOff>0</xdr:rowOff>
    </xdr:to>
    <xdr:sp macro="" textlink="">
      <xdr:nvSpPr>
        <xdr:cNvPr id="736170" name="AutoShape 130"/>
        <xdr:cNvSpPr>
          <a:spLocks noChangeArrowheads="1"/>
        </xdr:cNvSpPr>
      </xdr:nvSpPr>
      <xdr:spPr bwMode="auto">
        <a:xfrm>
          <a:off x="3733800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39</xdr:row>
      <xdr:rowOff>9525</xdr:rowOff>
    </xdr:from>
    <xdr:to>
      <xdr:col>24</xdr:col>
      <xdr:colOff>0</xdr:colOff>
      <xdr:row>42</xdr:row>
      <xdr:rowOff>9525</xdr:rowOff>
    </xdr:to>
    <xdr:sp macro="" textlink="">
      <xdr:nvSpPr>
        <xdr:cNvPr id="736171" name="AutoShape 131"/>
        <xdr:cNvSpPr>
          <a:spLocks noChangeArrowheads="1"/>
        </xdr:cNvSpPr>
      </xdr:nvSpPr>
      <xdr:spPr bwMode="auto">
        <a:xfrm>
          <a:off x="6115050" y="9077325"/>
          <a:ext cx="0" cy="6858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44</xdr:row>
      <xdr:rowOff>9525</xdr:rowOff>
    </xdr:from>
    <xdr:to>
      <xdr:col>24</xdr:col>
      <xdr:colOff>0</xdr:colOff>
      <xdr:row>47</xdr:row>
      <xdr:rowOff>0</xdr:rowOff>
    </xdr:to>
    <xdr:sp macro="" textlink="">
      <xdr:nvSpPr>
        <xdr:cNvPr id="736172" name="AutoShape 132"/>
        <xdr:cNvSpPr>
          <a:spLocks noChangeArrowheads="1"/>
        </xdr:cNvSpPr>
      </xdr:nvSpPr>
      <xdr:spPr bwMode="auto">
        <a:xfrm>
          <a:off x="6115050" y="10220325"/>
          <a:ext cx="0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53</xdr:row>
      <xdr:rowOff>0</xdr:rowOff>
    </xdr:from>
    <xdr:to>
      <xdr:col>24</xdr:col>
      <xdr:colOff>0</xdr:colOff>
      <xdr:row>53</xdr:row>
      <xdr:rowOff>0</xdr:rowOff>
    </xdr:to>
    <xdr:sp macro="" textlink="">
      <xdr:nvSpPr>
        <xdr:cNvPr id="736173" name="AutoShape 133"/>
        <xdr:cNvSpPr>
          <a:spLocks noChangeArrowheads="1"/>
        </xdr:cNvSpPr>
      </xdr:nvSpPr>
      <xdr:spPr bwMode="auto">
        <a:xfrm>
          <a:off x="6115050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53</xdr:row>
      <xdr:rowOff>0</xdr:rowOff>
    </xdr:from>
    <xdr:to>
      <xdr:col>24</xdr:col>
      <xdr:colOff>0</xdr:colOff>
      <xdr:row>53</xdr:row>
      <xdr:rowOff>0</xdr:rowOff>
    </xdr:to>
    <xdr:sp macro="" textlink="">
      <xdr:nvSpPr>
        <xdr:cNvPr id="736174" name="AutoShape 134"/>
        <xdr:cNvSpPr>
          <a:spLocks noChangeArrowheads="1"/>
        </xdr:cNvSpPr>
      </xdr:nvSpPr>
      <xdr:spPr bwMode="auto">
        <a:xfrm>
          <a:off x="6115050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sp macro="" textlink="">
      <xdr:nvSpPr>
        <xdr:cNvPr id="736175" name="AutoShape 135"/>
        <xdr:cNvSpPr>
          <a:spLocks noChangeArrowheads="1"/>
        </xdr:cNvSpPr>
      </xdr:nvSpPr>
      <xdr:spPr bwMode="auto">
        <a:xfrm>
          <a:off x="6115050" y="8839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sp macro="" textlink="">
      <xdr:nvSpPr>
        <xdr:cNvPr id="736176" name="AutoShape 136"/>
        <xdr:cNvSpPr>
          <a:spLocks noChangeArrowheads="1"/>
        </xdr:cNvSpPr>
      </xdr:nvSpPr>
      <xdr:spPr bwMode="auto">
        <a:xfrm>
          <a:off x="6115050" y="8839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sp macro="" textlink="">
      <xdr:nvSpPr>
        <xdr:cNvPr id="736177" name="AutoShape 137"/>
        <xdr:cNvSpPr>
          <a:spLocks noChangeArrowheads="1"/>
        </xdr:cNvSpPr>
      </xdr:nvSpPr>
      <xdr:spPr bwMode="auto">
        <a:xfrm>
          <a:off x="6115050" y="8839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sp macro="" textlink="">
      <xdr:nvSpPr>
        <xdr:cNvPr id="736178" name="AutoShape 138"/>
        <xdr:cNvSpPr>
          <a:spLocks noChangeArrowheads="1"/>
        </xdr:cNvSpPr>
      </xdr:nvSpPr>
      <xdr:spPr bwMode="auto">
        <a:xfrm>
          <a:off x="6115050" y="8839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49</xdr:row>
      <xdr:rowOff>9525</xdr:rowOff>
    </xdr:from>
    <xdr:to>
      <xdr:col>24</xdr:col>
      <xdr:colOff>0</xdr:colOff>
      <xdr:row>52</xdr:row>
      <xdr:rowOff>0</xdr:rowOff>
    </xdr:to>
    <xdr:sp macro="" textlink="">
      <xdr:nvSpPr>
        <xdr:cNvPr id="736179" name="AutoShape 139"/>
        <xdr:cNvSpPr>
          <a:spLocks noChangeArrowheads="1"/>
        </xdr:cNvSpPr>
      </xdr:nvSpPr>
      <xdr:spPr bwMode="auto">
        <a:xfrm>
          <a:off x="6115050" y="11363325"/>
          <a:ext cx="0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sp macro="" textlink="">
      <xdr:nvSpPr>
        <xdr:cNvPr id="736180" name="AutoShape 140"/>
        <xdr:cNvSpPr>
          <a:spLocks noChangeArrowheads="1"/>
        </xdr:cNvSpPr>
      </xdr:nvSpPr>
      <xdr:spPr bwMode="auto">
        <a:xfrm>
          <a:off x="6115050" y="8839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sp macro="" textlink="">
      <xdr:nvSpPr>
        <xdr:cNvPr id="736181" name="AutoShape 141"/>
        <xdr:cNvSpPr>
          <a:spLocks noChangeArrowheads="1"/>
        </xdr:cNvSpPr>
      </xdr:nvSpPr>
      <xdr:spPr bwMode="auto">
        <a:xfrm>
          <a:off x="6115050" y="8839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53</xdr:row>
      <xdr:rowOff>0</xdr:rowOff>
    </xdr:from>
    <xdr:to>
      <xdr:col>23</xdr:col>
      <xdr:colOff>0</xdr:colOff>
      <xdr:row>53</xdr:row>
      <xdr:rowOff>0</xdr:rowOff>
    </xdr:to>
    <xdr:sp macro="" textlink="">
      <xdr:nvSpPr>
        <xdr:cNvPr id="736182" name="AutoShape 142"/>
        <xdr:cNvSpPr>
          <a:spLocks noChangeArrowheads="1"/>
        </xdr:cNvSpPr>
      </xdr:nvSpPr>
      <xdr:spPr bwMode="auto">
        <a:xfrm>
          <a:off x="5162550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53</xdr:row>
      <xdr:rowOff>0</xdr:rowOff>
    </xdr:from>
    <xdr:to>
      <xdr:col>23</xdr:col>
      <xdr:colOff>0</xdr:colOff>
      <xdr:row>53</xdr:row>
      <xdr:rowOff>0</xdr:rowOff>
    </xdr:to>
    <xdr:sp macro="" textlink="">
      <xdr:nvSpPr>
        <xdr:cNvPr id="736183" name="AutoShape 143"/>
        <xdr:cNvSpPr>
          <a:spLocks noChangeArrowheads="1"/>
        </xdr:cNvSpPr>
      </xdr:nvSpPr>
      <xdr:spPr bwMode="auto">
        <a:xfrm>
          <a:off x="5162550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53</xdr:row>
      <xdr:rowOff>0</xdr:rowOff>
    </xdr:from>
    <xdr:to>
      <xdr:col>24</xdr:col>
      <xdr:colOff>0</xdr:colOff>
      <xdr:row>53</xdr:row>
      <xdr:rowOff>0</xdr:rowOff>
    </xdr:to>
    <xdr:sp macro="" textlink="">
      <xdr:nvSpPr>
        <xdr:cNvPr id="736184" name="AutoShape 144"/>
        <xdr:cNvSpPr>
          <a:spLocks noChangeArrowheads="1"/>
        </xdr:cNvSpPr>
      </xdr:nvSpPr>
      <xdr:spPr bwMode="auto">
        <a:xfrm>
          <a:off x="6115050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85" name="Line 1446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86" name="Line 1447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87" name="Line 1448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88" name="Line 1449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89" name="Line 1450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90" name="Line 1451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91" name="Line 1452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92" name="Line 1453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93" name="Line 1454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94" name="Line 1455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95" name="Line 1456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96" name="Line 1457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97" name="Line 1458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98" name="Line 1459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199" name="Line 1460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00" name="Line 1461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01" name="Line 1462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02" name="Line 1463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03" name="Line 1464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04" name="Line 1465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05" name="Line 1466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06" name="Line 1467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07" name="Line 1468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08" name="Line 1469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09" name="Line 1470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10" name="Line 1471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11" name="Line 1472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12" name="Line 1473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13" name="Line 1474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14" name="Line 1475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15" name="Line 1476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16" name="Line 1477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17" name="Line 1478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18" name="Line 1479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19" name="Line 1480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20" name="Line 1481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21" name="Line 1482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22" name="Line 1483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23" name="Line 1484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24" name="Line 1485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25" name="Line 1486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26" name="Line 1487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27" name="Line 1488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28" name="Line 1489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29" name="Line 1490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30" name="Line 1491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31" name="Line 1492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32" name="Line 1493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33" name="Line 1494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34" name="Line 1495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35" name="Line 1496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36" name="Line 1497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37" name="Line 1498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38" name="Line 1499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39" name="Line 1500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40" name="Line 1501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41" name="Line 1502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42" name="Line 1503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43" name="Line 1504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44" name="Line 1505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45" name="Line 1506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46" name="Line 1507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47" name="Line 1508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48" name="Line 1509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49" name="Line 1510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50" name="Line 1511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51" name="Line 1512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52" name="Line 1513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53" name="Line 1514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54" name="Line 1515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55" name="Line 1516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56" name="Line 1517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57" name="Line 1518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58" name="Line 1519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59" name="Line 1520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60" name="Line 1521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61" name="Line 1522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62" name="Line 1523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63" name="Line 1524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64" name="Line 1525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65" name="Line 1526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66" name="Line 1527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67" name="Line 1528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68" name="Line 1529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69" name="Line 1530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70" name="Line 1531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71" name="Line 1532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72" name="Line 1533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73" name="Line 1534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74" name="Line 1535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75" name="Line 1536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76" name="Line 1537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77" name="Line 1538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78" name="Line 1539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79" name="Line 1540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80" name="Line 1541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81" name="Line 1542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82" name="Line 1543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83" name="Line 1544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84" name="Line 1545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85" name="Line 1546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86" name="Line 1547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87" name="Line 1548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88" name="Line 1549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89" name="Line 1550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90" name="Line 1551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91" name="Line 1552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92" name="Line 1553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93" name="Line 1554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94" name="Line 1555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95" name="Line 1556"/>
        <xdr:cNvSpPr>
          <a:spLocks noChangeShapeType="1"/>
        </xdr:cNvSpPr>
      </xdr:nvSpPr>
      <xdr:spPr bwMode="auto">
        <a:xfrm flipH="1" flipV="1"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53</xdr:row>
      <xdr:rowOff>0</xdr:rowOff>
    </xdr:from>
    <xdr:to>
      <xdr:col>1</xdr:col>
      <xdr:colOff>0</xdr:colOff>
      <xdr:row>53</xdr:row>
      <xdr:rowOff>0</xdr:rowOff>
    </xdr:to>
    <xdr:sp macro="" textlink="">
      <xdr:nvSpPr>
        <xdr:cNvPr id="736296" name="Line 1557"/>
        <xdr:cNvSpPr>
          <a:spLocks noChangeShapeType="1"/>
        </xdr:cNvSpPr>
      </xdr:nvSpPr>
      <xdr:spPr bwMode="auto">
        <a:xfrm>
          <a:off x="638175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53</xdr:row>
      <xdr:rowOff>0</xdr:rowOff>
    </xdr:from>
    <xdr:to>
      <xdr:col>17</xdr:col>
      <xdr:colOff>0</xdr:colOff>
      <xdr:row>53</xdr:row>
      <xdr:rowOff>0</xdr:rowOff>
    </xdr:to>
    <xdr:sp macro="" textlink="">
      <xdr:nvSpPr>
        <xdr:cNvPr id="736297" name="AutoShape 1558"/>
        <xdr:cNvSpPr>
          <a:spLocks noChangeArrowheads="1"/>
        </xdr:cNvSpPr>
      </xdr:nvSpPr>
      <xdr:spPr bwMode="auto">
        <a:xfrm>
          <a:off x="3733800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190500</xdr:colOff>
      <xdr:row>53</xdr:row>
      <xdr:rowOff>0</xdr:rowOff>
    </xdr:from>
    <xdr:to>
      <xdr:col>23</xdr:col>
      <xdr:colOff>9525</xdr:colOff>
      <xdr:row>53</xdr:row>
      <xdr:rowOff>0</xdr:rowOff>
    </xdr:to>
    <xdr:sp macro="" textlink="">
      <xdr:nvSpPr>
        <xdr:cNvPr id="736298" name="AutoShape 1559"/>
        <xdr:cNvSpPr>
          <a:spLocks noChangeArrowheads="1"/>
        </xdr:cNvSpPr>
      </xdr:nvSpPr>
      <xdr:spPr bwMode="auto">
        <a:xfrm>
          <a:off x="5114925" y="1226820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190500</xdr:colOff>
      <xdr:row>53</xdr:row>
      <xdr:rowOff>0</xdr:rowOff>
    </xdr:from>
    <xdr:to>
      <xdr:col>23</xdr:col>
      <xdr:colOff>9525</xdr:colOff>
      <xdr:row>53</xdr:row>
      <xdr:rowOff>0</xdr:rowOff>
    </xdr:to>
    <xdr:sp macro="" textlink="">
      <xdr:nvSpPr>
        <xdr:cNvPr id="736299" name="AutoShape 1560"/>
        <xdr:cNvSpPr>
          <a:spLocks noChangeArrowheads="1"/>
        </xdr:cNvSpPr>
      </xdr:nvSpPr>
      <xdr:spPr bwMode="auto">
        <a:xfrm>
          <a:off x="5114925" y="1226820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53</xdr:row>
      <xdr:rowOff>0</xdr:rowOff>
    </xdr:from>
    <xdr:to>
      <xdr:col>11</xdr:col>
      <xdr:colOff>0</xdr:colOff>
      <xdr:row>53</xdr:row>
      <xdr:rowOff>0</xdr:rowOff>
    </xdr:to>
    <xdr:sp macro="" textlink="">
      <xdr:nvSpPr>
        <xdr:cNvPr id="736300" name="AutoShape 1561"/>
        <xdr:cNvSpPr>
          <a:spLocks noChangeArrowheads="1"/>
        </xdr:cNvSpPr>
      </xdr:nvSpPr>
      <xdr:spPr bwMode="auto">
        <a:xfrm>
          <a:off x="2257425" y="122682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53</xdr:row>
      <xdr:rowOff>0</xdr:rowOff>
    </xdr:from>
    <xdr:to>
      <xdr:col>11</xdr:col>
      <xdr:colOff>0</xdr:colOff>
      <xdr:row>53</xdr:row>
      <xdr:rowOff>0</xdr:rowOff>
    </xdr:to>
    <xdr:sp macro="" textlink="">
      <xdr:nvSpPr>
        <xdr:cNvPr id="736301" name="AutoShape 1562"/>
        <xdr:cNvSpPr>
          <a:spLocks noChangeArrowheads="1"/>
        </xdr:cNvSpPr>
      </xdr:nvSpPr>
      <xdr:spPr bwMode="auto">
        <a:xfrm>
          <a:off x="2257425" y="122682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53</xdr:row>
      <xdr:rowOff>0</xdr:rowOff>
    </xdr:from>
    <xdr:to>
      <xdr:col>17</xdr:col>
      <xdr:colOff>0</xdr:colOff>
      <xdr:row>53</xdr:row>
      <xdr:rowOff>0</xdr:rowOff>
    </xdr:to>
    <xdr:sp macro="" textlink="">
      <xdr:nvSpPr>
        <xdr:cNvPr id="736302" name="AutoShape 1563"/>
        <xdr:cNvSpPr>
          <a:spLocks noChangeArrowheads="1"/>
        </xdr:cNvSpPr>
      </xdr:nvSpPr>
      <xdr:spPr bwMode="auto">
        <a:xfrm>
          <a:off x="3733800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53</xdr:row>
      <xdr:rowOff>0</xdr:rowOff>
    </xdr:from>
    <xdr:to>
      <xdr:col>11</xdr:col>
      <xdr:colOff>0</xdr:colOff>
      <xdr:row>53</xdr:row>
      <xdr:rowOff>0</xdr:rowOff>
    </xdr:to>
    <xdr:sp macro="" textlink="">
      <xdr:nvSpPr>
        <xdr:cNvPr id="736303" name="AutoShape 1564"/>
        <xdr:cNvSpPr>
          <a:spLocks noChangeArrowheads="1"/>
        </xdr:cNvSpPr>
      </xdr:nvSpPr>
      <xdr:spPr bwMode="auto">
        <a:xfrm>
          <a:off x="2257425" y="122682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53</xdr:row>
      <xdr:rowOff>0</xdr:rowOff>
    </xdr:from>
    <xdr:to>
      <xdr:col>17</xdr:col>
      <xdr:colOff>0</xdr:colOff>
      <xdr:row>53</xdr:row>
      <xdr:rowOff>0</xdr:rowOff>
    </xdr:to>
    <xdr:sp macro="" textlink="">
      <xdr:nvSpPr>
        <xdr:cNvPr id="736304" name="AutoShape 1565"/>
        <xdr:cNvSpPr>
          <a:spLocks noChangeArrowheads="1"/>
        </xdr:cNvSpPr>
      </xdr:nvSpPr>
      <xdr:spPr bwMode="auto">
        <a:xfrm>
          <a:off x="3733800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53</xdr:row>
      <xdr:rowOff>0</xdr:rowOff>
    </xdr:from>
    <xdr:to>
      <xdr:col>24</xdr:col>
      <xdr:colOff>0</xdr:colOff>
      <xdr:row>53</xdr:row>
      <xdr:rowOff>0</xdr:rowOff>
    </xdr:to>
    <xdr:sp macro="" textlink="">
      <xdr:nvSpPr>
        <xdr:cNvPr id="736305" name="AutoShape 1566"/>
        <xdr:cNvSpPr>
          <a:spLocks noChangeArrowheads="1"/>
        </xdr:cNvSpPr>
      </xdr:nvSpPr>
      <xdr:spPr bwMode="auto">
        <a:xfrm>
          <a:off x="6115050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53</xdr:row>
      <xdr:rowOff>0</xdr:rowOff>
    </xdr:from>
    <xdr:to>
      <xdr:col>24</xdr:col>
      <xdr:colOff>0</xdr:colOff>
      <xdr:row>53</xdr:row>
      <xdr:rowOff>0</xdr:rowOff>
    </xdr:to>
    <xdr:sp macro="" textlink="">
      <xdr:nvSpPr>
        <xdr:cNvPr id="736306" name="AutoShape 1567"/>
        <xdr:cNvSpPr>
          <a:spLocks noChangeArrowheads="1"/>
        </xdr:cNvSpPr>
      </xdr:nvSpPr>
      <xdr:spPr bwMode="auto">
        <a:xfrm>
          <a:off x="6115050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53</xdr:row>
      <xdr:rowOff>0</xdr:rowOff>
    </xdr:from>
    <xdr:to>
      <xdr:col>23</xdr:col>
      <xdr:colOff>0</xdr:colOff>
      <xdr:row>53</xdr:row>
      <xdr:rowOff>0</xdr:rowOff>
    </xdr:to>
    <xdr:sp macro="" textlink="">
      <xdr:nvSpPr>
        <xdr:cNvPr id="736307" name="AutoShape 1568"/>
        <xdr:cNvSpPr>
          <a:spLocks noChangeArrowheads="1"/>
        </xdr:cNvSpPr>
      </xdr:nvSpPr>
      <xdr:spPr bwMode="auto">
        <a:xfrm>
          <a:off x="5162550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39</xdr:row>
      <xdr:rowOff>9525</xdr:rowOff>
    </xdr:from>
    <xdr:to>
      <xdr:col>24</xdr:col>
      <xdr:colOff>0</xdr:colOff>
      <xdr:row>42</xdr:row>
      <xdr:rowOff>9525</xdr:rowOff>
    </xdr:to>
    <xdr:sp macro="" textlink="">
      <xdr:nvSpPr>
        <xdr:cNvPr id="736308" name="AutoShape 1569"/>
        <xdr:cNvSpPr>
          <a:spLocks noChangeArrowheads="1"/>
        </xdr:cNvSpPr>
      </xdr:nvSpPr>
      <xdr:spPr bwMode="auto">
        <a:xfrm>
          <a:off x="6115050" y="9077325"/>
          <a:ext cx="0" cy="6858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44</xdr:row>
      <xdr:rowOff>9525</xdr:rowOff>
    </xdr:from>
    <xdr:to>
      <xdr:col>24</xdr:col>
      <xdr:colOff>0</xdr:colOff>
      <xdr:row>47</xdr:row>
      <xdr:rowOff>0</xdr:rowOff>
    </xdr:to>
    <xdr:sp macro="" textlink="">
      <xdr:nvSpPr>
        <xdr:cNvPr id="736309" name="AutoShape 1570"/>
        <xdr:cNvSpPr>
          <a:spLocks noChangeArrowheads="1"/>
        </xdr:cNvSpPr>
      </xdr:nvSpPr>
      <xdr:spPr bwMode="auto">
        <a:xfrm>
          <a:off x="6115050" y="10220325"/>
          <a:ext cx="0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53</xdr:row>
      <xdr:rowOff>0</xdr:rowOff>
    </xdr:from>
    <xdr:to>
      <xdr:col>24</xdr:col>
      <xdr:colOff>0</xdr:colOff>
      <xdr:row>53</xdr:row>
      <xdr:rowOff>0</xdr:rowOff>
    </xdr:to>
    <xdr:sp macro="" textlink="">
      <xdr:nvSpPr>
        <xdr:cNvPr id="736310" name="AutoShape 1571"/>
        <xdr:cNvSpPr>
          <a:spLocks noChangeArrowheads="1"/>
        </xdr:cNvSpPr>
      </xdr:nvSpPr>
      <xdr:spPr bwMode="auto">
        <a:xfrm>
          <a:off x="6115050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53</xdr:row>
      <xdr:rowOff>0</xdr:rowOff>
    </xdr:from>
    <xdr:to>
      <xdr:col>24</xdr:col>
      <xdr:colOff>0</xdr:colOff>
      <xdr:row>53</xdr:row>
      <xdr:rowOff>0</xdr:rowOff>
    </xdr:to>
    <xdr:sp macro="" textlink="">
      <xdr:nvSpPr>
        <xdr:cNvPr id="736311" name="AutoShape 1572"/>
        <xdr:cNvSpPr>
          <a:spLocks noChangeArrowheads="1"/>
        </xdr:cNvSpPr>
      </xdr:nvSpPr>
      <xdr:spPr bwMode="auto">
        <a:xfrm>
          <a:off x="6115050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49</xdr:row>
      <xdr:rowOff>9525</xdr:rowOff>
    </xdr:from>
    <xdr:to>
      <xdr:col>24</xdr:col>
      <xdr:colOff>0</xdr:colOff>
      <xdr:row>52</xdr:row>
      <xdr:rowOff>0</xdr:rowOff>
    </xdr:to>
    <xdr:sp macro="" textlink="">
      <xdr:nvSpPr>
        <xdr:cNvPr id="736312" name="AutoShape 1573"/>
        <xdr:cNvSpPr>
          <a:spLocks noChangeArrowheads="1"/>
        </xdr:cNvSpPr>
      </xdr:nvSpPr>
      <xdr:spPr bwMode="auto">
        <a:xfrm>
          <a:off x="6115050" y="11363325"/>
          <a:ext cx="0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53</xdr:row>
      <xdr:rowOff>0</xdr:rowOff>
    </xdr:from>
    <xdr:to>
      <xdr:col>24</xdr:col>
      <xdr:colOff>0</xdr:colOff>
      <xdr:row>53</xdr:row>
      <xdr:rowOff>0</xdr:rowOff>
    </xdr:to>
    <xdr:sp macro="" textlink="">
      <xdr:nvSpPr>
        <xdr:cNvPr id="736313" name="AutoShape 1574"/>
        <xdr:cNvSpPr>
          <a:spLocks noChangeArrowheads="1"/>
        </xdr:cNvSpPr>
      </xdr:nvSpPr>
      <xdr:spPr bwMode="auto">
        <a:xfrm>
          <a:off x="6115050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53</xdr:row>
      <xdr:rowOff>0</xdr:rowOff>
    </xdr:from>
    <xdr:to>
      <xdr:col>24</xdr:col>
      <xdr:colOff>0</xdr:colOff>
      <xdr:row>53</xdr:row>
      <xdr:rowOff>0</xdr:rowOff>
    </xdr:to>
    <xdr:sp macro="" textlink="">
      <xdr:nvSpPr>
        <xdr:cNvPr id="736314" name="AutoShape 1575"/>
        <xdr:cNvSpPr>
          <a:spLocks noChangeArrowheads="1"/>
        </xdr:cNvSpPr>
      </xdr:nvSpPr>
      <xdr:spPr bwMode="auto">
        <a:xfrm>
          <a:off x="6115050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53</xdr:row>
      <xdr:rowOff>0</xdr:rowOff>
    </xdr:from>
    <xdr:to>
      <xdr:col>24</xdr:col>
      <xdr:colOff>0</xdr:colOff>
      <xdr:row>53</xdr:row>
      <xdr:rowOff>0</xdr:rowOff>
    </xdr:to>
    <xdr:sp macro="" textlink="">
      <xdr:nvSpPr>
        <xdr:cNvPr id="736315" name="AutoShape 1576"/>
        <xdr:cNvSpPr>
          <a:spLocks noChangeArrowheads="1"/>
        </xdr:cNvSpPr>
      </xdr:nvSpPr>
      <xdr:spPr bwMode="auto">
        <a:xfrm>
          <a:off x="6115050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53</xdr:row>
      <xdr:rowOff>0</xdr:rowOff>
    </xdr:from>
    <xdr:to>
      <xdr:col>24</xdr:col>
      <xdr:colOff>0</xdr:colOff>
      <xdr:row>53</xdr:row>
      <xdr:rowOff>0</xdr:rowOff>
    </xdr:to>
    <xdr:sp macro="" textlink="">
      <xdr:nvSpPr>
        <xdr:cNvPr id="736316" name="AutoShape 1577"/>
        <xdr:cNvSpPr>
          <a:spLocks noChangeArrowheads="1"/>
        </xdr:cNvSpPr>
      </xdr:nvSpPr>
      <xdr:spPr bwMode="auto">
        <a:xfrm>
          <a:off x="6115050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53</xdr:row>
      <xdr:rowOff>0</xdr:rowOff>
    </xdr:from>
    <xdr:to>
      <xdr:col>24</xdr:col>
      <xdr:colOff>0</xdr:colOff>
      <xdr:row>53</xdr:row>
      <xdr:rowOff>0</xdr:rowOff>
    </xdr:to>
    <xdr:sp macro="" textlink="">
      <xdr:nvSpPr>
        <xdr:cNvPr id="736317" name="AutoShape 1578"/>
        <xdr:cNvSpPr>
          <a:spLocks noChangeArrowheads="1"/>
        </xdr:cNvSpPr>
      </xdr:nvSpPr>
      <xdr:spPr bwMode="auto">
        <a:xfrm>
          <a:off x="6115050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53</xdr:row>
      <xdr:rowOff>0</xdr:rowOff>
    </xdr:from>
    <xdr:to>
      <xdr:col>24</xdr:col>
      <xdr:colOff>0</xdr:colOff>
      <xdr:row>53</xdr:row>
      <xdr:rowOff>0</xdr:rowOff>
    </xdr:to>
    <xdr:sp macro="" textlink="">
      <xdr:nvSpPr>
        <xdr:cNvPr id="736318" name="AutoShape 1579"/>
        <xdr:cNvSpPr>
          <a:spLocks noChangeArrowheads="1"/>
        </xdr:cNvSpPr>
      </xdr:nvSpPr>
      <xdr:spPr bwMode="auto">
        <a:xfrm>
          <a:off x="6115050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53</xdr:row>
      <xdr:rowOff>0</xdr:rowOff>
    </xdr:from>
    <xdr:to>
      <xdr:col>24</xdr:col>
      <xdr:colOff>0</xdr:colOff>
      <xdr:row>53</xdr:row>
      <xdr:rowOff>0</xdr:rowOff>
    </xdr:to>
    <xdr:sp macro="" textlink="">
      <xdr:nvSpPr>
        <xdr:cNvPr id="736319" name="AutoShape 1583"/>
        <xdr:cNvSpPr>
          <a:spLocks noChangeArrowheads="1"/>
        </xdr:cNvSpPr>
      </xdr:nvSpPr>
      <xdr:spPr bwMode="auto">
        <a:xfrm>
          <a:off x="6115050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53</xdr:row>
      <xdr:rowOff>0</xdr:rowOff>
    </xdr:from>
    <xdr:to>
      <xdr:col>17</xdr:col>
      <xdr:colOff>0</xdr:colOff>
      <xdr:row>53</xdr:row>
      <xdr:rowOff>0</xdr:rowOff>
    </xdr:to>
    <xdr:sp macro="" textlink="">
      <xdr:nvSpPr>
        <xdr:cNvPr id="736320" name="AutoShape 1587"/>
        <xdr:cNvSpPr>
          <a:spLocks noChangeArrowheads="1"/>
        </xdr:cNvSpPr>
      </xdr:nvSpPr>
      <xdr:spPr bwMode="auto">
        <a:xfrm>
          <a:off x="3733800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53</xdr:row>
      <xdr:rowOff>0</xdr:rowOff>
    </xdr:from>
    <xdr:to>
      <xdr:col>17</xdr:col>
      <xdr:colOff>0</xdr:colOff>
      <xdr:row>53</xdr:row>
      <xdr:rowOff>0</xdr:rowOff>
    </xdr:to>
    <xdr:sp macro="" textlink="">
      <xdr:nvSpPr>
        <xdr:cNvPr id="736321" name="AutoShape 1588"/>
        <xdr:cNvSpPr>
          <a:spLocks noChangeArrowheads="1"/>
        </xdr:cNvSpPr>
      </xdr:nvSpPr>
      <xdr:spPr bwMode="auto">
        <a:xfrm>
          <a:off x="3733800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53</xdr:row>
      <xdr:rowOff>0</xdr:rowOff>
    </xdr:from>
    <xdr:to>
      <xdr:col>17</xdr:col>
      <xdr:colOff>0</xdr:colOff>
      <xdr:row>53</xdr:row>
      <xdr:rowOff>0</xdr:rowOff>
    </xdr:to>
    <xdr:sp macro="" textlink="">
      <xdr:nvSpPr>
        <xdr:cNvPr id="736322" name="AutoShape 1589"/>
        <xdr:cNvSpPr>
          <a:spLocks noChangeArrowheads="1"/>
        </xdr:cNvSpPr>
      </xdr:nvSpPr>
      <xdr:spPr bwMode="auto">
        <a:xfrm>
          <a:off x="3733800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19050</xdr:colOff>
      <xdr:row>9</xdr:row>
      <xdr:rowOff>0</xdr:rowOff>
    </xdr:from>
    <xdr:to>
      <xdr:col>45</xdr:col>
      <xdr:colOff>85725</xdr:colOff>
      <xdr:row>9</xdr:row>
      <xdr:rowOff>0</xdr:rowOff>
    </xdr:to>
    <xdr:sp macro="" textlink="">
      <xdr:nvSpPr>
        <xdr:cNvPr id="736323" name="Line 1"/>
        <xdr:cNvSpPr>
          <a:spLocks noChangeShapeType="1"/>
        </xdr:cNvSpPr>
      </xdr:nvSpPr>
      <xdr:spPr bwMode="auto">
        <a:xfrm flipH="1" flipV="1">
          <a:off x="11134725" y="22098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0</xdr:colOff>
      <xdr:row>9</xdr:row>
      <xdr:rowOff>0</xdr:rowOff>
    </xdr:from>
    <xdr:to>
      <xdr:col>63</xdr:col>
      <xdr:colOff>0</xdr:colOff>
      <xdr:row>24</xdr:row>
      <xdr:rowOff>0</xdr:rowOff>
    </xdr:to>
    <xdr:sp macro="" textlink="">
      <xdr:nvSpPr>
        <xdr:cNvPr id="736324" name="Line 2"/>
        <xdr:cNvSpPr>
          <a:spLocks noChangeShapeType="1"/>
        </xdr:cNvSpPr>
      </xdr:nvSpPr>
      <xdr:spPr bwMode="auto">
        <a:xfrm>
          <a:off x="11115675" y="2209800"/>
          <a:ext cx="4286250" cy="3429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25" name="Line 3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26" name="Line 4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27" name="Line 5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28" name="Line 6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29" name="Line 7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30" name="Line 8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31" name="Line 9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32" name="Line 10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33" name="Line 11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34" name="Line 12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35" name="Line 13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36" name="Line 14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37" name="Line 15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38" name="Line 16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39" name="Line 17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40" name="Line 18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41" name="Line 19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42" name="Line 20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43" name="Line 21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44" name="Line 22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45" name="Line 23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46" name="Line 24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47" name="Line 25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48" name="Line 26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49" name="Line 27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50" name="Line 28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51" name="Line 29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52" name="Line 30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53" name="Line 31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54" name="Line 32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55" name="Line 33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56" name="Line 34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57" name="Line 35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58" name="Line 36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59" name="Line 37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60" name="Line 38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61" name="Line 39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62" name="Line 40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63" name="Line 41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64" name="Line 42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65" name="Line 43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66" name="Line 44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67" name="Line 45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68" name="Line 46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69" name="Line 47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70" name="Line 48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71" name="Line 49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72" name="Line 50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73" name="Line 51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74" name="Line 52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75" name="Line 53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76" name="Line 54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77" name="Line 55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78" name="Line 56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79" name="Line 57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80" name="Line 58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81" name="Line 59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82" name="Line 60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83" name="Line 61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84" name="Line 62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85" name="Line 63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86" name="Line 64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87" name="Line 65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88" name="Line 66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89" name="Line 67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90" name="Line 68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91" name="Line 69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92" name="Line 70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93" name="Line 71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94" name="Line 72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95" name="Line 73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96" name="Line 74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97" name="Line 75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98" name="Line 76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399" name="Line 77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00" name="Line 78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01" name="Line 79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02" name="Line 80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03" name="Line 81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04" name="Line 82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05" name="Line 83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06" name="Line 84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07" name="Line 85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08" name="Line 86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09" name="Line 87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10" name="Line 88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11" name="Line 89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12" name="Line 90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13" name="Line 91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14" name="Line 92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15" name="Line 93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16" name="Line 94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17" name="Line 95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18" name="Line 96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19" name="Line 97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20" name="Line 98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21" name="Line 99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22" name="Line 100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23" name="Line 101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24" name="Line 102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25" name="Line 103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26" name="Line 104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27" name="Line 105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28" name="Line 106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29" name="Line 107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30" name="Line 108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31" name="Line 109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32" name="Line 110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33" name="Line 111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34" name="Line 112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35" name="Line 113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6436" name="Line 114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10</xdr:row>
      <xdr:rowOff>0</xdr:rowOff>
    </xdr:from>
    <xdr:to>
      <xdr:col>56</xdr:col>
      <xdr:colOff>0</xdr:colOff>
      <xdr:row>13</xdr:row>
      <xdr:rowOff>19050</xdr:rowOff>
    </xdr:to>
    <xdr:sp macro="" textlink="">
      <xdr:nvSpPr>
        <xdr:cNvPr id="736437" name="AutoShape 115"/>
        <xdr:cNvSpPr>
          <a:spLocks noChangeArrowheads="1"/>
        </xdr:cNvSpPr>
      </xdr:nvSpPr>
      <xdr:spPr bwMode="auto">
        <a:xfrm>
          <a:off x="13020675" y="2438400"/>
          <a:ext cx="714375" cy="7048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190500</xdr:colOff>
      <xdr:row>10</xdr:row>
      <xdr:rowOff>9525</xdr:rowOff>
    </xdr:from>
    <xdr:to>
      <xdr:col>62</xdr:col>
      <xdr:colOff>9525</xdr:colOff>
      <xdr:row>13</xdr:row>
      <xdr:rowOff>9525</xdr:rowOff>
    </xdr:to>
    <xdr:sp macro="" textlink="">
      <xdr:nvSpPr>
        <xdr:cNvPr id="736438" name="AutoShape 116"/>
        <xdr:cNvSpPr>
          <a:spLocks noChangeArrowheads="1"/>
        </xdr:cNvSpPr>
      </xdr:nvSpPr>
      <xdr:spPr bwMode="auto">
        <a:xfrm>
          <a:off x="14401800" y="2447925"/>
          <a:ext cx="771525" cy="6858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190500</xdr:colOff>
      <xdr:row>15</xdr:row>
      <xdr:rowOff>19050</xdr:rowOff>
    </xdr:from>
    <xdr:to>
      <xdr:col>62</xdr:col>
      <xdr:colOff>9525</xdr:colOff>
      <xdr:row>18</xdr:row>
      <xdr:rowOff>9525</xdr:rowOff>
    </xdr:to>
    <xdr:sp macro="" textlink="">
      <xdr:nvSpPr>
        <xdr:cNvPr id="736439" name="AutoShape 117"/>
        <xdr:cNvSpPr>
          <a:spLocks noChangeArrowheads="1"/>
        </xdr:cNvSpPr>
      </xdr:nvSpPr>
      <xdr:spPr bwMode="auto">
        <a:xfrm>
          <a:off x="14401800" y="3600450"/>
          <a:ext cx="771525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190500</xdr:colOff>
      <xdr:row>15</xdr:row>
      <xdr:rowOff>0</xdr:rowOff>
    </xdr:from>
    <xdr:to>
      <xdr:col>50</xdr:col>
      <xdr:colOff>0</xdr:colOff>
      <xdr:row>18</xdr:row>
      <xdr:rowOff>9525</xdr:rowOff>
    </xdr:to>
    <xdr:sp macro="" textlink="">
      <xdr:nvSpPr>
        <xdr:cNvPr id="736440" name="AutoShape 118"/>
        <xdr:cNvSpPr>
          <a:spLocks noChangeArrowheads="1"/>
        </xdr:cNvSpPr>
      </xdr:nvSpPr>
      <xdr:spPr bwMode="auto">
        <a:xfrm>
          <a:off x="11544300" y="3581400"/>
          <a:ext cx="762000" cy="6953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190500</xdr:colOff>
      <xdr:row>20</xdr:row>
      <xdr:rowOff>0</xdr:rowOff>
    </xdr:from>
    <xdr:to>
      <xdr:col>50</xdr:col>
      <xdr:colOff>0</xdr:colOff>
      <xdr:row>23</xdr:row>
      <xdr:rowOff>9525</xdr:rowOff>
    </xdr:to>
    <xdr:sp macro="" textlink="">
      <xdr:nvSpPr>
        <xdr:cNvPr id="736441" name="AutoShape 119"/>
        <xdr:cNvSpPr>
          <a:spLocks noChangeArrowheads="1"/>
        </xdr:cNvSpPr>
      </xdr:nvSpPr>
      <xdr:spPr bwMode="auto">
        <a:xfrm>
          <a:off x="11544300" y="4724400"/>
          <a:ext cx="762000" cy="6953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20</xdr:row>
      <xdr:rowOff>0</xdr:rowOff>
    </xdr:from>
    <xdr:to>
      <xdr:col>56</xdr:col>
      <xdr:colOff>0</xdr:colOff>
      <xdr:row>23</xdr:row>
      <xdr:rowOff>9525</xdr:rowOff>
    </xdr:to>
    <xdr:sp macro="" textlink="">
      <xdr:nvSpPr>
        <xdr:cNvPr id="736442" name="AutoShape 120"/>
        <xdr:cNvSpPr>
          <a:spLocks noChangeArrowheads="1"/>
        </xdr:cNvSpPr>
      </xdr:nvSpPr>
      <xdr:spPr bwMode="auto">
        <a:xfrm>
          <a:off x="13020675" y="4724400"/>
          <a:ext cx="714375" cy="6953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24</xdr:row>
      <xdr:rowOff>0</xdr:rowOff>
    </xdr:from>
    <xdr:to>
      <xdr:col>56</xdr:col>
      <xdr:colOff>0</xdr:colOff>
      <xdr:row>24</xdr:row>
      <xdr:rowOff>0</xdr:rowOff>
    </xdr:to>
    <xdr:sp macro="" textlink="">
      <xdr:nvSpPr>
        <xdr:cNvPr id="736443" name="AutoShape 121"/>
        <xdr:cNvSpPr>
          <a:spLocks noChangeArrowheads="1"/>
        </xdr:cNvSpPr>
      </xdr:nvSpPr>
      <xdr:spPr bwMode="auto">
        <a:xfrm>
          <a:off x="13020675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190500</xdr:colOff>
      <xdr:row>24</xdr:row>
      <xdr:rowOff>0</xdr:rowOff>
    </xdr:from>
    <xdr:to>
      <xdr:col>62</xdr:col>
      <xdr:colOff>9525</xdr:colOff>
      <xdr:row>24</xdr:row>
      <xdr:rowOff>0</xdr:rowOff>
    </xdr:to>
    <xdr:sp macro="" textlink="">
      <xdr:nvSpPr>
        <xdr:cNvPr id="736444" name="AutoShape 122"/>
        <xdr:cNvSpPr>
          <a:spLocks noChangeArrowheads="1"/>
        </xdr:cNvSpPr>
      </xdr:nvSpPr>
      <xdr:spPr bwMode="auto">
        <a:xfrm>
          <a:off x="14401800" y="563880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190500</xdr:colOff>
      <xdr:row>24</xdr:row>
      <xdr:rowOff>0</xdr:rowOff>
    </xdr:from>
    <xdr:to>
      <xdr:col>62</xdr:col>
      <xdr:colOff>9525</xdr:colOff>
      <xdr:row>24</xdr:row>
      <xdr:rowOff>0</xdr:rowOff>
    </xdr:to>
    <xdr:sp macro="" textlink="">
      <xdr:nvSpPr>
        <xdr:cNvPr id="736445" name="AutoShape 123"/>
        <xdr:cNvSpPr>
          <a:spLocks noChangeArrowheads="1"/>
        </xdr:cNvSpPr>
      </xdr:nvSpPr>
      <xdr:spPr bwMode="auto">
        <a:xfrm>
          <a:off x="14401800" y="563880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190500</xdr:colOff>
      <xdr:row>24</xdr:row>
      <xdr:rowOff>0</xdr:rowOff>
    </xdr:from>
    <xdr:to>
      <xdr:col>50</xdr:col>
      <xdr:colOff>0</xdr:colOff>
      <xdr:row>24</xdr:row>
      <xdr:rowOff>0</xdr:rowOff>
    </xdr:to>
    <xdr:sp macro="" textlink="">
      <xdr:nvSpPr>
        <xdr:cNvPr id="736446" name="AutoShape 124"/>
        <xdr:cNvSpPr>
          <a:spLocks noChangeArrowheads="1"/>
        </xdr:cNvSpPr>
      </xdr:nvSpPr>
      <xdr:spPr bwMode="auto">
        <a:xfrm>
          <a:off x="11544300" y="56388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190500</xdr:colOff>
      <xdr:row>24</xdr:row>
      <xdr:rowOff>0</xdr:rowOff>
    </xdr:from>
    <xdr:to>
      <xdr:col>50</xdr:col>
      <xdr:colOff>0</xdr:colOff>
      <xdr:row>24</xdr:row>
      <xdr:rowOff>0</xdr:rowOff>
    </xdr:to>
    <xdr:sp macro="" textlink="">
      <xdr:nvSpPr>
        <xdr:cNvPr id="736447" name="AutoShape 125"/>
        <xdr:cNvSpPr>
          <a:spLocks noChangeArrowheads="1"/>
        </xdr:cNvSpPr>
      </xdr:nvSpPr>
      <xdr:spPr bwMode="auto">
        <a:xfrm>
          <a:off x="11544300" y="56388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24</xdr:row>
      <xdr:rowOff>0</xdr:rowOff>
    </xdr:from>
    <xdr:to>
      <xdr:col>56</xdr:col>
      <xdr:colOff>0</xdr:colOff>
      <xdr:row>24</xdr:row>
      <xdr:rowOff>0</xdr:rowOff>
    </xdr:to>
    <xdr:sp macro="" textlink="">
      <xdr:nvSpPr>
        <xdr:cNvPr id="736448" name="AutoShape 126"/>
        <xdr:cNvSpPr>
          <a:spLocks noChangeArrowheads="1"/>
        </xdr:cNvSpPr>
      </xdr:nvSpPr>
      <xdr:spPr bwMode="auto">
        <a:xfrm>
          <a:off x="13020675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190500</xdr:colOff>
      <xdr:row>24</xdr:row>
      <xdr:rowOff>0</xdr:rowOff>
    </xdr:from>
    <xdr:to>
      <xdr:col>50</xdr:col>
      <xdr:colOff>0</xdr:colOff>
      <xdr:row>24</xdr:row>
      <xdr:rowOff>0</xdr:rowOff>
    </xdr:to>
    <xdr:sp macro="" textlink="">
      <xdr:nvSpPr>
        <xdr:cNvPr id="736449" name="AutoShape 127"/>
        <xdr:cNvSpPr>
          <a:spLocks noChangeArrowheads="1"/>
        </xdr:cNvSpPr>
      </xdr:nvSpPr>
      <xdr:spPr bwMode="auto">
        <a:xfrm>
          <a:off x="11544300" y="56388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24</xdr:row>
      <xdr:rowOff>0</xdr:rowOff>
    </xdr:from>
    <xdr:to>
      <xdr:col>56</xdr:col>
      <xdr:colOff>0</xdr:colOff>
      <xdr:row>24</xdr:row>
      <xdr:rowOff>0</xdr:rowOff>
    </xdr:to>
    <xdr:sp macro="" textlink="">
      <xdr:nvSpPr>
        <xdr:cNvPr id="736450" name="AutoShape 128"/>
        <xdr:cNvSpPr>
          <a:spLocks noChangeArrowheads="1"/>
        </xdr:cNvSpPr>
      </xdr:nvSpPr>
      <xdr:spPr bwMode="auto">
        <a:xfrm>
          <a:off x="13020675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190500</xdr:colOff>
      <xdr:row>24</xdr:row>
      <xdr:rowOff>0</xdr:rowOff>
    </xdr:from>
    <xdr:to>
      <xdr:col>50</xdr:col>
      <xdr:colOff>0</xdr:colOff>
      <xdr:row>24</xdr:row>
      <xdr:rowOff>0</xdr:rowOff>
    </xdr:to>
    <xdr:sp macro="" textlink="">
      <xdr:nvSpPr>
        <xdr:cNvPr id="736451" name="AutoShape 129"/>
        <xdr:cNvSpPr>
          <a:spLocks noChangeArrowheads="1"/>
        </xdr:cNvSpPr>
      </xdr:nvSpPr>
      <xdr:spPr bwMode="auto">
        <a:xfrm>
          <a:off x="11544300" y="56388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24</xdr:row>
      <xdr:rowOff>0</xdr:rowOff>
    </xdr:from>
    <xdr:to>
      <xdr:col>56</xdr:col>
      <xdr:colOff>0</xdr:colOff>
      <xdr:row>24</xdr:row>
      <xdr:rowOff>0</xdr:rowOff>
    </xdr:to>
    <xdr:sp macro="" textlink="">
      <xdr:nvSpPr>
        <xdr:cNvPr id="736452" name="AutoShape 130"/>
        <xdr:cNvSpPr>
          <a:spLocks noChangeArrowheads="1"/>
        </xdr:cNvSpPr>
      </xdr:nvSpPr>
      <xdr:spPr bwMode="auto">
        <a:xfrm>
          <a:off x="13020675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10</xdr:row>
      <xdr:rowOff>9525</xdr:rowOff>
    </xdr:from>
    <xdr:to>
      <xdr:col>63</xdr:col>
      <xdr:colOff>0</xdr:colOff>
      <xdr:row>13</xdr:row>
      <xdr:rowOff>9525</xdr:rowOff>
    </xdr:to>
    <xdr:sp macro="" textlink="">
      <xdr:nvSpPr>
        <xdr:cNvPr id="736453" name="AutoShape 131"/>
        <xdr:cNvSpPr>
          <a:spLocks noChangeArrowheads="1"/>
        </xdr:cNvSpPr>
      </xdr:nvSpPr>
      <xdr:spPr bwMode="auto">
        <a:xfrm>
          <a:off x="15401925" y="2447925"/>
          <a:ext cx="0" cy="6858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15</xdr:row>
      <xdr:rowOff>9525</xdr:rowOff>
    </xdr:from>
    <xdr:to>
      <xdr:col>63</xdr:col>
      <xdr:colOff>0</xdr:colOff>
      <xdr:row>18</xdr:row>
      <xdr:rowOff>0</xdr:rowOff>
    </xdr:to>
    <xdr:sp macro="" textlink="">
      <xdr:nvSpPr>
        <xdr:cNvPr id="736454" name="AutoShape 132"/>
        <xdr:cNvSpPr>
          <a:spLocks noChangeArrowheads="1"/>
        </xdr:cNvSpPr>
      </xdr:nvSpPr>
      <xdr:spPr bwMode="auto">
        <a:xfrm>
          <a:off x="15401925" y="3590925"/>
          <a:ext cx="0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24</xdr:row>
      <xdr:rowOff>0</xdr:rowOff>
    </xdr:from>
    <xdr:to>
      <xdr:col>63</xdr:col>
      <xdr:colOff>0</xdr:colOff>
      <xdr:row>24</xdr:row>
      <xdr:rowOff>0</xdr:rowOff>
    </xdr:to>
    <xdr:sp macro="" textlink="">
      <xdr:nvSpPr>
        <xdr:cNvPr id="736455" name="AutoShape 133"/>
        <xdr:cNvSpPr>
          <a:spLocks noChangeArrowheads="1"/>
        </xdr:cNvSpPr>
      </xdr:nvSpPr>
      <xdr:spPr bwMode="auto">
        <a:xfrm>
          <a:off x="15401925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24</xdr:row>
      <xdr:rowOff>0</xdr:rowOff>
    </xdr:from>
    <xdr:to>
      <xdr:col>63</xdr:col>
      <xdr:colOff>0</xdr:colOff>
      <xdr:row>24</xdr:row>
      <xdr:rowOff>0</xdr:rowOff>
    </xdr:to>
    <xdr:sp macro="" textlink="">
      <xdr:nvSpPr>
        <xdr:cNvPr id="736456" name="AutoShape 134"/>
        <xdr:cNvSpPr>
          <a:spLocks noChangeArrowheads="1"/>
        </xdr:cNvSpPr>
      </xdr:nvSpPr>
      <xdr:spPr bwMode="auto">
        <a:xfrm>
          <a:off x="15401925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9</xdr:row>
      <xdr:rowOff>0</xdr:rowOff>
    </xdr:from>
    <xdr:to>
      <xdr:col>63</xdr:col>
      <xdr:colOff>0</xdr:colOff>
      <xdr:row>9</xdr:row>
      <xdr:rowOff>0</xdr:rowOff>
    </xdr:to>
    <xdr:sp macro="" textlink="">
      <xdr:nvSpPr>
        <xdr:cNvPr id="736457" name="AutoShape 135"/>
        <xdr:cNvSpPr>
          <a:spLocks noChangeArrowheads="1"/>
        </xdr:cNvSpPr>
      </xdr:nvSpPr>
      <xdr:spPr bwMode="auto">
        <a:xfrm>
          <a:off x="15401925" y="2209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9</xdr:row>
      <xdr:rowOff>0</xdr:rowOff>
    </xdr:from>
    <xdr:to>
      <xdr:col>63</xdr:col>
      <xdr:colOff>0</xdr:colOff>
      <xdr:row>9</xdr:row>
      <xdr:rowOff>0</xdr:rowOff>
    </xdr:to>
    <xdr:sp macro="" textlink="">
      <xdr:nvSpPr>
        <xdr:cNvPr id="736458" name="AutoShape 136"/>
        <xdr:cNvSpPr>
          <a:spLocks noChangeArrowheads="1"/>
        </xdr:cNvSpPr>
      </xdr:nvSpPr>
      <xdr:spPr bwMode="auto">
        <a:xfrm>
          <a:off x="15401925" y="2209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9</xdr:row>
      <xdr:rowOff>0</xdr:rowOff>
    </xdr:from>
    <xdr:to>
      <xdr:col>63</xdr:col>
      <xdr:colOff>0</xdr:colOff>
      <xdr:row>9</xdr:row>
      <xdr:rowOff>0</xdr:rowOff>
    </xdr:to>
    <xdr:sp macro="" textlink="">
      <xdr:nvSpPr>
        <xdr:cNvPr id="736459" name="AutoShape 137"/>
        <xdr:cNvSpPr>
          <a:spLocks noChangeArrowheads="1"/>
        </xdr:cNvSpPr>
      </xdr:nvSpPr>
      <xdr:spPr bwMode="auto">
        <a:xfrm>
          <a:off x="15401925" y="2209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9</xdr:row>
      <xdr:rowOff>0</xdr:rowOff>
    </xdr:from>
    <xdr:to>
      <xdr:col>63</xdr:col>
      <xdr:colOff>0</xdr:colOff>
      <xdr:row>9</xdr:row>
      <xdr:rowOff>0</xdr:rowOff>
    </xdr:to>
    <xdr:sp macro="" textlink="">
      <xdr:nvSpPr>
        <xdr:cNvPr id="736460" name="AutoShape 138"/>
        <xdr:cNvSpPr>
          <a:spLocks noChangeArrowheads="1"/>
        </xdr:cNvSpPr>
      </xdr:nvSpPr>
      <xdr:spPr bwMode="auto">
        <a:xfrm>
          <a:off x="15401925" y="2209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20</xdr:row>
      <xdr:rowOff>9525</xdr:rowOff>
    </xdr:from>
    <xdr:to>
      <xdr:col>63</xdr:col>
      <xdr:colOff>0</xdr:colOff>
      <xdr:row>23</xdr:row>
      <xdr:rowOff>0</xdr:rowOff>
    </xdr:to>
    <xdr:sp macro="" textlink="">
      <xdr:nvSpPr>
        <xdr:cNvPr id="736461" name="AutoShape 139"/>
        <xdr:cNvSpPr>
          <a:spLocks noChangeArrowheads="1"/>
        </xdr:cNvSpPr>
      </xdr:nvSpPr>
      <xdr:spPr bwMode="auto">
        <a:xfrm>
          <a:off x="15401925" y="4733925"/>
          <a:ext cx="0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9</xdr:row>
      <xdr:rowOff>0</xdr:rowOff>
    </xdr:from>
    <xdr:to>
      <xdr:col>63</xdr:col>
      <xdr:colOff>0</xdr:colOff>
      <xdr:row>9</xdr:row>
      <xdr:rowOff>0</xdr:rowOff>
    </xdr:to>
    <xdr:sp macro="" textlink="">
      <xdr:nvSpPr>
        <xdr:cNvPr id="736462" name="AutoShape 140"/>
        <xdr:cNvSpPr>
          <a:spLocks noChangeArrowheads="1"/>
        </xdr:cNvSpPr>
      </xdr:nvSpPr>
      <xdr:spPr bwMode="auto">
        <a:xfrm>
          <a:off x="15401925" y="2209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9</xdr:row>
      <xdr:rowOff>0</xdr:rowOff>
    </xdr:from>
    <xdr:to>
      <xdr:col>63</xdr:col>
      <xdr:colOff>0</xdr:colOff>
      <xdr:row>9</xdr:row>
      <xdr:rowOff>0</xdr:rowOff>
    </xdr:to>
    <xdr:sp macro="" textlink="">
      <xdr:nvSpPr>
        <xdr:cNvPr id="736463" name="AutoShape 141"/>
        <xdr:cNvSpPr>
          <a:spLocks noChangeArrowheads="1"/>
        </xdr:cNvSpPr>
      </xdr:nvSpPr>
      <xdr:spPr bwMode="auto">
        <a:xfrm>
          <a:off x="15401925" y="2209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59</xdr:col>
      <xdr:colOff>0</xdr:colOff>
      <xdr:row>24</xdr:row>
      <xdr:rowOff>0</xdr:rowOff>
    </xdr:from>
    <xdr:to>
      <xdr:col>62</xdr:col>
      <xdr:colOff>0</xdr:colOff>
      <xdr:row>24</xdr:row>
      <xdr:rowOff>0</xdr:rowOff>
    </xdr:to>
    <xdr:sp macro="" textlink="">
      <xdr:nvSpPr>
        <xdr:cNvPr id="736464" name="AutoShape 142"/>
        <xdr:cNvSpPr>
          <a:spLocks noChangeArrowheads="1"/>
        </xdr:cNvSpPr>
      </xdr:nvSpPr>
      <xdr:spPr bwMode="auto">
        <a:xfrm>
          <a:off x="14449425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59</xdr:col>
      <xdr:colOff>0</xdr:colOff>
      <xdr:row>24</xdr:row>
      <xdr:rowOff>0</xdr:rowOff>
    </xdr:from>
    <xdr:to>
      <xdr:col>62</xdr:col>
      <xdr:colOff>0</xdr:colOff>
      <xdr:row>24</xdr:row>
      <xdr:rowOff>0</xdr:rowOff>
    </xdr:to>
    <xdr:sp macro="" textlink="">
      <xdr:nvSpPr>
        <xdr:cNvPr id="736465" name="AutoShape 143"/>
        <xdr:cNvSpPr>
          <a:spLocks noChangeArrowheads="1"/>
        </xdr:cNvSpPr>
      </xdr:nvSpPr>
      <xdr:spPr bwMode="auto">
        <a:xfrm>
          <a:off x="14449425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24</xdr:row>
      <xdr:rowOff>0</xdr:rowOff>
    </xdr:from>
    <xdr:to>
      <xdr:col>63</xdr:col>
      <xdr:colOff>0</xdr:colOff>
      <xdr:row>24</xdr:row>
      <xdr:rowOff>0</xdr:rowOff>
    </xdr:to>
    <xdr:sp macro="" textlink="">
      <xdr:nvSpPr>
        <xdr:cNvPr id="736466" name="AutoShape 144"/>
        <xdr:cNvSpPr>
          <a:spLocks noChangeArrowheads="1"/>
        </xdr:cNvSpPr>
      </xdr:nvSpPr>
      <xdr:spPr bwMode="auto">
        <a:xfrm>
          <a:off x="15401925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67" name="Line 15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68" name="Line 15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69" name="Line 15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70" name="Line 15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71" name="Line 15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72" name="Line 15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73" name="Line 15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74" name="Line 15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75" name="Line 16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76" name="Line 16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77" name="Line 16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78" name="Line 16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79" name="Line 16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80" name="Line 16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81" name="Line 16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82" name="Line 16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83" name="Line 16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84" name="Line 16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85" name="Line 17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86" name="Line 17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87" name="Line 17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88" name="Line 17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89" name="Line 17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90" name="Line 17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91" name="Line 17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92" name="Line 17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93" name="Line 17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94" name="Line 17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95" name="Line 18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96" name="Line 18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97" name="Line 18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98" name="Line 18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499" name="Line 18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00" name="Line 18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01" name="Line 18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02" name="Line 18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03" name="Line 18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04" name="Line 18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05" name="Line 19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06" name="Line 19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07" name="Line 19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08" name="Line 19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09" name="Line 19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10" name="Line 19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11" name="Line 19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12" name="Line 19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13" name="Line 19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14" name="Line 19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15" name="Line 20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16" name="Line 20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17" name="Line 20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18" name="Line 20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19" name="Line 20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20" name="Line 20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21" name="Line 20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22" name="Line 20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23" name="Line 20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24" name="Line 20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25" name="Line 21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26" name="Line 21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27" name="Line 21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28" name="Line 21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29" name="Line 21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30" name="Line 21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31" name="Line 21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32" name="Line 21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33" name="Line 21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34" name="Line 21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35" name="Line 22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36" name="Line 22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37" name="Line 22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38" name="Line 22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39" name="Line 22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40" name="Line 22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41" name="Line 22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42" name="Line 22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43" name="Line 22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44" name="Line 22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45" name="Line 23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46" name="Line 23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47" name="Line 23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48" name="Line 23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49" name="Line 23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50" name="Line 23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51" name="Line 23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52" name="Line 23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53" name="Line 23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54" name="Line 23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55" name="Line 24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56" name="Line 24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57" name="Line 24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58" name="Line 24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59" name="Line 24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60" name="Line 24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61" name="Line 24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62" name="Line 24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63" name="Line 24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64" name="Line 24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65" name="Line 25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66" name="Line 25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67" name="Line 25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68" name="Line 25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69" name="Line 25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70" name="Line 25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71" name="Line 25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72" name="Line 25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73" name="Line 25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74" name="Line 25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75" name="Line 26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76" name="Line 26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77" name="Line 26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78" name="Line 26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79" name="AutoShape 26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80" name="AutoShape 26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81" name="AutoShape 26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82" name="AutoShape 26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83" name="AutoShape 26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84" name="AutoShape 26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85" name="AutoShape 27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86" name="AutoShape 27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87" name="AutoShape 27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88" name="AutoShape 27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89" name="AutoShape 27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90" name="AutoShape 27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91" name="AutoShape 27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92" name="AutoShape 27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93" name="AutoShape 27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94" name="AutoShape 27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95" name="AutoShape 28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96" name="AutoShape 28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97" name="AutoShape 28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98" name="AutoShape 28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599" name="AutoShape 28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00" name="AutoShape 28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01" name="AutoShape 28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02" name="AutoShape 28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03" name="AutoShape 28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04" name="AutoShape 28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05" name="AutoShape 29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06" name="AutoShape 29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07" name="AutoShape 29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08" name="AutoShape 29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09" name="Line 29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10" name="Line 29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11" name="Line 29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12" name="Line 29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13" name="Line 30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14" name="Line 30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15" name="Line 30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16" name="Line 30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17" name="Line 30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18" name="Line 30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19" name="Line 30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20" name="Line 30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21" name="Line 30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22" name="Line 30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23" name="Line 31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24" name="Line 31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25" name="Line 31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26" name="Line 31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27" name="Line 31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28" name="Line 31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29" name="Line 31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30" name="Line 31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31" name="Line 31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32" name="Line 31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33" name="Line 32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34" name="Line 32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35" name="Line 32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36" name="Line 32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37" name="Line 32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38" name="Line 32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39" name="Line 32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40" name="Line 32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41" name="Line 32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42" name="Line 32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43" name="Line 33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44" name="Line 33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45" name="Line 33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46" name="Line 33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47" name="Line 33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48" name="Line 33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49" name="Line 33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50" name="Line 33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51" name="Line 33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52" name="Line 33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53" name="Line 34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54" name="Line 34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55" name="Line 34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56" name="Line 34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57" name="Line 34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58" name="Line 34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59" name="Line 34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60" name="Line 34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61" name="Line 34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62" name="Line 34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63" name="Line 35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64" name="Line 35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65" name="Line 35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66" name="Line 35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67" name="Line 35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68" name="Line 35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69" name="Line 35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70" name="Line 35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71" name="Line 35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72" name="Line 35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73" name="Line 36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74" name="Line 36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75" name="Line 36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76" name="Line 36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77" name="Line 36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78" name="Line 36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79" name="Line 36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80" name="Line 36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81" name="Line 36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82" name="Line 36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83" name="Line 37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84" name="Line 37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85" name="Line 37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86" name="Line 37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87" name="Line 37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88" name="Line 37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89" name="Line 37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90" name="Line 37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91" name="Line 37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92" name="Line 37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93" name="Line 38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94" name="Line 38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95" name="Line 38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96" name="Line 38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97" name="Line 38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98" name="Line 38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699" name="Line 38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00" name="Line 38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01" name="Line 38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02" name="Line 38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03" name="Line 39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04" name="Line 39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05" name="Line 39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06" name="Line 39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07" name="Line 39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08" name="Line 39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09" name="Line 39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10" name="Line 39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11" name="Line 39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12" name="Line 39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13" name="Line 40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14" name="Line 40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15" name="Line 40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16" name="Line 40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17" name="Line 40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18" name="Line 40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19" name="Line 40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20" name="Line 40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21" name="AutoShape 40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22" name="AutoShape 40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23" name="AutoShape 41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24" name="AutoShape 41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25" name="AutoShape 41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26" name="AutoShape 41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27" name="AutoShape 41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28" name="AutoShape 41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29" name="AutoShape 41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30" name="AutoShape 41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31" name="AutoShape 41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32" name="AutoShape 41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33" name="AutoShape 42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34" name="AutoShape 42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35" name="AutoShape 42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36" name="AutoShape 42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37" name="AutoShape 42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38" name="AutoShape 42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39" name="AutoShape 42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40" name="AutoShape 42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41" name="AutoShape 42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42" name="AutoShape 42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43" name="AutoShape 43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44" name="AutoShape 43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45" name="AutoShape 43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46" name="AutoShape 43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47" name="AutoShape 43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48" name="AutoShape 43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49" name="AutoShape 43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50" name="AutoShape 43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51" name="Line 44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52" name="Line 44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53" name="Line 44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54" name="Line 44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55" name="Line 44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56" name="Line 44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57" name="Line 44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58" name="Line 44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59" name="Line 44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60" name="Line 44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61" name="Line 45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62" name="Line 45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63" name="Line 45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64" name="Line 45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65" name="Line 45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66" name="Line 45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67" name="Line 45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68" name="Line 45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69" name="Line 45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70" name="Line 45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71" name="Line 46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72" name="Line 46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73" name="Line 46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74" name="Line 46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75" name="Line 46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76" name="Line 46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77" name="Line 46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78" name="Line 46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79" name="Line 46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80" name="Line 46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81" name="Line 47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82" name="Line 47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83" name="Line 47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84" name="Line 47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85" name="Line 47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86" name="Line 47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87" name="Line 47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88" name="Line 47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89" name="Line 47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90" name="Line 47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91" name="Line 48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92" name="Line 48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93" name="Line 48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94" name="Line 48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95" name="Line 48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96" name="Line 48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97" name="Line 48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98" name="Line 48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799" name="Line 48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00" name="Line 48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01" name="Line 49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02" name="Line 49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03" name="Line 49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04" name="Line 49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05" name="Line 49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06" name="Line 49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07" name="Line 49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08" name="Line 49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09" name="Line 49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10" name="Line 49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11" name="Line 50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12" name="Line 50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13" name="Line 50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14" name="Line 50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15" name="Line 50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16" name="Line 50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17" name="Line 50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18" name="Line 50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19" name="Line 50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20" name="Line 50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21" name="Line 51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22" name="Line 51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23" name="Line 51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24" name="Line 51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25" name="Line 51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26" name="Line 51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27" name="Line 51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28" name="Line 51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29" name="Line 51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30" name="Line 51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31" name="Line 52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32" name="Line 52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33" name="Line 52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34" name="Line 52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35" name="Line 52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36" name="Line 52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37" name="Line 52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38" name="Line 52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39" name="Line 52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40" name="Line 52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41" name="Line 53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42" name="Line 53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43" name="Line 53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44" name="Line 53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45" name="Line 53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46" name="Line 53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47" name="Line 53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48" name="Line 53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49" name="Line 53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50" name="Line 53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51" name="Line 54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52" name="Line 54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53" name="Line 54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54" name="Line 54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55" name="Line 54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56" name="Line 54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57" name="Line 54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58" name="Line 54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59" name="Line 54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60" name="Line 54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61" name="Line 55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62" name="Line 55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63" name="AutoShape 55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64" name="AutoShape 55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65" name="AutoShape 55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66" name="AutoShape 55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67" name="AutoShape 55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68" name="AutoShape 55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69" name="AutoShape 55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70" name="AutoShape 55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71" name="AutoShape 56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72" name="AutoShape 56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73" name="AutoShape 56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74" name="AutoShape 56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75" name="AutoShape 56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76" name="AutoShape 56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77" name="AutoShape 56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78" name="AutoShape 56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79" name="AutoShape 56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80" name="AutoShape 56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81" name="AutoShape 57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82" name="AutoShape 57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83" name="AutoShape 57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84" name="AutoShape 57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85" name="AutoShape 57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86" name="AutoShape 57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87" name="AutoShape 57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88" name="AutoShape 57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89" name="AutoShape 57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90" name="AutoShape 57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91" name="AutoShape 58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92" name="AutoShape 58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93" name="Line 58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94" name="Line 58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95" name="Line 58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96" name="Line 58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97" name="Line 58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98" name="Line 58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899" name="Line 59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00" name="Line 59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01" name="Line 59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02" name="Line 59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03" name="Line 59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04" name="Line 59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05" name="Line 59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06" name="Line 59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07" name="Line 59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08" name="Line 59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09" name="Line 60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10" name="Line 60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11" name="Line 60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12" name="Line 60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13" name="Line 60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14" name="Line 60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15" name="Line 60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16" name="Line 60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17" name="Line 60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18" name="Line 60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19" name="Line 61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20" name="Line 61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21" name="Line 61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22" name="Line 61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23" name="Line 61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24" name="Line 61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25" name="Line 61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26" name="Line 61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27" name="Line 61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28" name="Line 61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29" name="Line 62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30" name="Line 62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31" name="Line 62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32" name="Line 62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33" name="Line 62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34" name="Line 62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35" name="Line 62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36" name="Line 62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37" name="Line 62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38" name="Line 62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39" name="Line 63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40" name="Line 63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41" name="Line 63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42" name="Line 63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43" name="Line 63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44" name="Line 63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45" name="Line 63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46" name="Line 63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47" name="Line 63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48" name="Line 63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49" name="Line 64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50" name="Line 64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51" name="Line 64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52" name="Line 64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53" name="Line 64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54" name="Line 64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55" name="Line 64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56" name="Line 64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57" name="Line 64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58" name="Line 64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59" name="Line 65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60" name="Line 65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61" name="Line 65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62" name="Line 65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63" name="Line 65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64" name="Line 65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65" name="Line 65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66" name="Line 65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67" name="Line 65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68" name="Line 65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69" name="Line 66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70" name="Line 66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71" name="Line 66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72" name="Line 66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73" name="Line 66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74" name="Line 66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75" name="Line 66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76" name="Line 66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77" name="Line 66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78" name="Line 66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79" name="Line 67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80" name="Line 67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81" name="Line 67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82" name="Line 67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83" name="Line 67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84" name="Line 67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85" name="Line 67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86" name="Line 67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87" name="Line 67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88" name="Line 67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89" name="Line 68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90" name="Line 68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91" name="Line 68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92" name="Line 68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93" name="Line 68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94" name="Line 68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95" name="Line 68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96" name="Line 68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97" name="Line 68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98" name="Line 68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6999" name="Line 69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00" name="Line 69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01" name="Line 69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02" name="Line 69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03" name="Line 69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04" name="Line 69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05" name="AutoShape 69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06" name="AutoShape 69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07" name="AutoShape 69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08" name="AutoShape 69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09" name="AutoShape 70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10" name="AutoShape 70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11" name="AutoShape 70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12" name="AutoShape 70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13" name="AutoShape 70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14" name="AutoShape 70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15" name="AutoShape 70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16" name="AutoShape 70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17" name="AutoShape 70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18" name="AutoShape 70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19" name="AutoShape 71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20" name="AutoShape 71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21" name="AutoShape 71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22" name="AutoShape 71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23" name="AutoShape 71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24" name="AutoShape 71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25" name="AutoShape 71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26" name="AutoShape 71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27" name="AutoShape 71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28" name="AutoShape 71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29" name="AutoShape 72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30" name="AutoShape 72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31" name="AutoShape 72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32" name="AutoShape 72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33" name="AutoShape 72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34" name="AutoShape 72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35" name="Line 72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36" name="Line 72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37" name="Line 73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38" name="Line 73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39" name="Line 73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40" name="Line 73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41" name="Line 73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42" name="Line 73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43" name="Line 73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44" name="Line 73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45" name="Line 73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46" name="Line 73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47" name="Line 74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48" name="Line 74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49" name="Line 74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50" name="Line 74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51" name="Line 74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52" name="Line 74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53" name="Line 74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54" name="Line 74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55" name="Line 74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56" name="Line 74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57" name="Line 75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58" name="Line 75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59" name="Line 75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60" name="Line 75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61" name="Line 75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62" name="Line 75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63" name="Line 75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64" name="Line 75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65" name="Line 75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66" name="Line 75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67" name="Line 76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68" name="Line 76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69" name="Line 76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70" name="Line 76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71" name="Line 76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72" name="Line 76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73" name="Line 76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74" name="Line 76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75" name="Line 76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76" name="Line 76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77" name="Line 77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78" name="Line 77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79" name="Line 77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80" name="Line 77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81" name="Line 77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82" name="Line 77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83" name="Line 77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84" name="Line 77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85" name="Line 77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86" name="Line 77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87" name="Line 78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88" name="Line 78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89" name="Line 78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90" name="Line 78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91" name="Line 78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92" name="Line 78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93" name="Line 78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94" name="Line 78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95" name="Line 78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96" name="Line 78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97" name="Line 79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98" name="Line 79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099" name="Line 79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00" name="Line 79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01" name="Line 79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02" name="Line 79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03" name="Line 79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04" name="Line 79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05" name="Line 79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06" name="Line 79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07" name="Line 80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08" name="Line 80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09" name="Line 80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10" name="Line 80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11" name="Line 80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12" name="Line 80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13" name="Line 80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14" name="Line 80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15" name="Line 80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16" name="Line 80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17" name="Line 81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18" name="Line 81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19" name="Line 81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20" name="Line 81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21" name="Line 81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22" name="Line 81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23" name="Line 81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24" name="Line 81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25" name="Line 81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26" name="Line 81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27" name="Line 82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28" name="Line 82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29" name="Line 82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30" name="Line 82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31" name="Line 82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32" name="Line 82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33" name="Line 82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34" name="Line 82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35" name="Line 82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36" name="Line 82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37" name="Line 83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38" name="Line 83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39" name="Line 83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40" name="Line 83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41" name="Line 83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42" name="Line 83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43" name="Line 83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44" name="Line 83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45" name="Line 83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46" name="Line 83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47" name="AutoShape 84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48" name="AutoShape 84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49" name="AutoShape 84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50" name="AutoShape 84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51" name="AutoShape 84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52" name="AutoShape 84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53" name="AutoShape 84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54" name="AutoShape 84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55" name="AutoShape 84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56" name="AutoShape 84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57" name="AutoShape 85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58" name="AutoShape 85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59" name="AutoShape 85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60" name="AutoShape 85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61" name="AutoShape 85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62" name="AutoShape 85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63" name="AutoShape 85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64" name="AutoShape 85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65" name="AutoShape 85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66" name="AutoShape 85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67" name="AutoShape 86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68" name="AutoShape 86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69" name="AutoShape 86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70" name="AutoShape 86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71" name="AutoShape 86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72" name="AutoShape 86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73" name="AutoShape 86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74" name="AutoShape 86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75" name="AutoShape 86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76" name="AutoShape 86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77" name="Line 87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78" name="Line 87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79" name="Line 87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80" name="Line 87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81" name="Line 87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82" name="Line 87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83" name="Line 87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84" name="Line 87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85" name="Line 88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86" name="Line 88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87" name="Line 88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88" name="Line 88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89" name="Line 88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90" name="Line 88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91" name="Line 88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92" name="Line 88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93" name="Line 88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94" name="Line 88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95" name="Line 89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96" name="Line 89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97" name="Line 89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98" name="Line 89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199" name="Line 89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00" name="Line 89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01" name="Line 89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02" name="Line 89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03" name="Line 89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04" name="Line 89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05" name="Line 90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06" name="Line 90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07" name="Line 90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08" name="Line 90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09" name="Line 90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10" name="Line 90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11" name="Line 90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12" name="Line 90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13" name="Line 90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14" name="Line 90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15" name="Line 91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16" name="Line 91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17" name="Line 91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18" name="Line 91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19" name="Line 91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20" name="Line 91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21" name="Line 91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22" name="Line 91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23" name="Line 91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24" name="Line 91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25" name="Line 92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26" name="Line 92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27" name="Line 92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28" name="Line 92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29" name="Line 92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30" name="Line 92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31" name="Line 92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32" name="Line 92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33" name="Line 92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34" name="Line 92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35" name="Line 93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36" name="Line 93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37" name="Line 93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38" name="Line 93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39" name="Line 93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40" name="Line 93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41" name="Line 93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42" name="Line 93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43" name="Line 93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44" name="Line 93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45" name="Line 94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46" name="Line 94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47" name="Line 94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48" name="Line 94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49" name="Line 94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50" name="Line 94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51" name="Line 94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52" name="Line 94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53" name="Line 94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54" name="Line 94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55" name="Line 95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56" name="Line 95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57" name="Line 95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58" name="Line 95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59" name="Line 95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60" name="Line 95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61" name="Line 95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62" name="Line 95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63" name="Line 95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64" name="Line 95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65" name="Line 96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66" name="Line 96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67" name="Line 96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68" name="Line 96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69" name="Line 96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70" name="Line 96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71" name="Line 96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72" name="Line 96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73" name="Line 96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74" name="Line 96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75" name="Line 97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76" name="Line 97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77" name="Line 97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78" name="Line 97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79" name="Line 97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80" name="Line 97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81" name="Line 97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82" name="Line 97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83" name="Line 97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84" name="Line 97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85" name="Line 98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86" name="Line 98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87" name="Line 98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88" name="Line 98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89" name="AutoShape 98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90" name="AutoShape 98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91" name="AutoShape 98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92" name="AutoShape 98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93" name="AutoShape 98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94" name="AutoShape 98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95" name="AutoShape 99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96" name="AutoShape 99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97" name="AutoShape 99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98" name="AutoShape 99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299" name="AutoShape 99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00" name="AutoShape 99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01" name="AutoShape 99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02" name="AutoShape 99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03" name="AutoShape 99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04" name="AutoShape 99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05" name="AutoShape 100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06" name="AutoShape 100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07" name="AutoShape 100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08" name="AutoShape 100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09" name="AutoShape 100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10" name="AutoShape 100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11" name="AutoShape 100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12" name="AutoShape 100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13" name="AutoShape 100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14" name="AutoShape 100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15" name="AutoShape 101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16" name="AutoShape 101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17" name="AutoShape 101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18" name="AutoShape 101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19" name="Line 101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20" name="Line 101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21" name="Line 101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22" name="Line 101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23" name="Line 102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24" name="Line 102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25" name="Line 102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26" name="Line 102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27" name="Line 102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28" name="Line 102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29" name="Line 102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30" name="Line 102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31" name="Line 102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32" name="Line 102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33" name="Line 103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34" name="Line 103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35" name="Line 103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36" name="Line 103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37" name="Line 103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38" name="Line 103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39" name="Line 103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40" name="Line 103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41" name="Line 103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42" name="Line 103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43" name="Line 104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44" name="Line 104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45" name="Line 104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46" name="Line 104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47" name="Line 104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48" name="Line 104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49" name="Line 104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50" name="Line 104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51" name="Line 104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52" name="Line 104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53" name="Line 105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54" name="Line 105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55" name="Line 105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56" name="Line 105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57" name="Line 105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58" name="Line 105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59" name="Line 105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60" name="Line 105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61" name="Line 105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62" name="Line 105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63" name="Line 106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64" name="Line 106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65" name="Line 106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66" name="Line 106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67" name="Line 106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68" name="Line 106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69" name="Line 106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70" name="Line 106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71" name="Line 106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72" name="Line 106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73" name="Line 107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74" name="Line 107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75" name="Line 107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76" name="Line 107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77" name="Line 107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78" name="Line 107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79" name="Line 107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80" name="Line 107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81" name="Line 107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82" name="Line 107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83" name="Line 108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84" name="Line 108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85" name="Line 108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86" name="Line 108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87" name="Line 108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88" name="Line 108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89" name="Line 108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90" name="Line 108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91" name="Line 108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92" name="Line 108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93" name="Line 109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94" name="Line 109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95" name="Line 109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96" name="Line 109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97" name="Line 109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98" name="Line 109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399" name="Line 109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00" name="Line 109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01" name="Line 109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02" name="Line 109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03" name="Line 110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04" name="Line 110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05" name="Line 110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06" name="Line 110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07" name="Line 110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08" name="Line 110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09" name="Line 110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10" name="Line 110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11" name="Line 110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12" name="Line 110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13" name="Line 111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14" name="Line 111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15" name="Line 111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16" name="Line 111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17" name="Line 111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18" name="Line 111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19" name="Line 111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20" name="Line 111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21" name="Line 111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22" name="Line 111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23" name="Line 112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24" name="Line 112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25" name="Line 112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26" name="Line 112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27" name="Line 112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28" name="Line 112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29" name="Line 112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30" name="Line 112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31" name="AutoShape 112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32" name="AutoShape 112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33" name="AutoShape 113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34" name="AutoShape 113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35" name="AutoShape 113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36" name="AutoShape 113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37" name="AutoShape 113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38" name="AutoShape 113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39" name="AutoShape 113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40" name="AutoShape 113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41" name="AutoShape 113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42" name="AutoShape 113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43" name="AutoShape 114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44" name="AutoShape 114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45" name="AutoShape 114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46" name="AutoShape 114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47" name="AutoShape 114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48" name="AutoShape 114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49" name="AutoShape 114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50" name="AutoShape 114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51" name="AutoShape 114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52" name="AutoShape 114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53" name="AutoShape 115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54" name="AutoShape 115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55" name="AutoShape 115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56" name="AutoShape 115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57" name="AutoShape 115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58" name="AutoShape 115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59" name="AutoShape 115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60" name="AutoShape 115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61" name="Line 116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62" name="Line 116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63" name="Line 116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64" name="Line 116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65" name="Line 116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66" name="Line 116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67" name="Line 116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68" name="Line 116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69" name="Line 116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70" name="Line 116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71" name="Line 117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72" name="Line 117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73" name="Line 117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74" name="Line 117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75" name="Line 117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76" name="Line 117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77" name="Line 117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78" name="Line 117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79" name="Line 117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80" name="Line 117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81" name="Line 118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82" name="Line 118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83" name="Line 118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84" name="Line 118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85" name="Line 118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86" name="Line 118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87" name="Line 118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88" name="Line 118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89" name="Line 118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90" name="Line 118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91" name="Line 119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92" name="Line 119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93" name="Line 119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94" name="Line 119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95" name="Line 119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96" name="Line 119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97" name="Line 119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98" name="Line 119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499" name="Line 119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00" name="Line 119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01" name="Line 120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02" name="Line 120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03" name="Line 120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04" name="Line 120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05" name="Line 120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06" name="Line 120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07" name="Line 120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08" name="Line 120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09" name="Line 120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10" name="Line 120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11" name="Line 121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12" name="Line 121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13" name="Line 121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14" name="Line 121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15" name="Line 121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16" name="Line 121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17" name="Line 121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18" name="Line 121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19" name="Line 121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20" name="Line 121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21" name="Line 122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22" name="Line 122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23" name="Line 122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24" name="Line 122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25" name="Line 122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26" name="Line 122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27" name="Line 122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28" name="Line 122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29" name="Line 122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30" name="Line 122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31" name="Line 123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32" name="Line 123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33" name="Line 123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34" name="Line 123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35" name="Line 123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36" name="Line 123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37" name="Line 123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38" name="Line 123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39" name="Line 123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40" name="Line 123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41" name="Line 124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42" name="Line 124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43" name="Line 124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44" name="Line 124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45" name="Line 124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46" name="Line 124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47" name="Line 124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48" name="Line 124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49" name="Line 124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50" name="Line 124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51" name="Line 125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52" name="Line 125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53" name="Line 125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54" name="Line 125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55" name="Line 125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56" name="Line 125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57" name="Line 125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58" name="Line 125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59" name="Line 125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60" name="Line 125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61" name="Line 126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62" name="Line 126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63" name="Line 126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64" name="Line 126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65" name="Line 126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66" name="Line 126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67" name="Line 126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68" name="Line 126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69" name="Line 126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70" name="Line 126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71" name="Line 127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72" name="Line 127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73" name="AutoShape 127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74" name="AutoShape 127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75" name="AutoShape 127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76" name="AutoShape 127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77" name="AutoShape 127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78" name="AutoShape 127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79" name="AutoShape 127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80" name="AutoShape 127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81" name="AutoShape 128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82" name="AutoShape 128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83" name="AutoShape 128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84" name="AutoShape 128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85" name="AutoShape 128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86" name="AutoShape 128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87" name="AutoShape 128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88" name="AutoShape 128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89" name="AutoShape 128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90" name="AutoShape 128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91" name="AutoShape 129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92" name="AutoShape 129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93" name="AutoShape 129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94" name="AutoShape 129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95" name="AutoShape 129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96" name="AutoShape 129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97" name="AutoShape 129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98" name="AutoShape 129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599" name="AutoShape 129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00" name="AutoShape 129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01" name="AutoShape 130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02" name="AutoShape 130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03" name="Line 130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04" name="Line 130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05" name="Line 130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06" name="Line 130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07" name="Line 130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08" name="Line 130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09" name="Line 131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10" name="Line 131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11" name="Line 131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12" name="Line 131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13" name="Line 131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14" name="Line 131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15" name="Line 131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16" name="Line 131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17" name="Line 131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18" name="Line 131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19" name="Line 132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20" name="Line 132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21" name="Line 132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22" name="Line 132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23" name="Line 132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24" name="Line 132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25" name="Line 132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26" name="Line 132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27" name="Line 132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28" name="Line 132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29" name="Line 133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30" name="Line 133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31" name="Line 133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32" name="Line 133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33" name="Line 133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34" name="Line 133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35" name="Line 133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36" name="Line 133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37" name="Line 133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38" name="Line 133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39" name="Line 134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40" name="Line 134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41" name="Line 134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42" name="Line 134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43" name="Line 134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44" name="Line 134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45" name="Line 134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46" name="Line 134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47" name="Line 134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48" name="Line 134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49" name="Line 135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50" name="Line 135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51" name="Line 135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52" name="Line 135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53" name="Line 135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54" name="Line 135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55" name="Line 135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56" name="Line 135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57" name="Line 135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58" name="Line 135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59" name="Line 136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60" name="Line 136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61" name="Line 136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62" name="Line 136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63" name="Line 136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64" name="Line 136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65" name="Line 136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66" name="Line 136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67" name="Line 136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68" name="Line 136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69" name="Line 137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70" name="Line 137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71" name="Line 137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72" name="Line 137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73" name="Line 137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74" name="Line 137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75" name="Line 137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76" name="Line 137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77" name="Line 137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78" name="Line 137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79" name="Line 138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80" name="Line 138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81" name="Line 138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82" name="Line 138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83" name="Line 138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84" name="Line 138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85" name="Line 138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86" name="Line 138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87" name="Line 138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88" name="Line 138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89" name="Line 139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90" name="Line 139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91" name="Line 139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92" name="Line 139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93" name="Line 139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94" name="Line 139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95" name="Line 139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96" name="Line 139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97" name="Line 139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98" name="Line 139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699" name="Line 140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00" name="Line 140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01" name="Line 140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02" name="Line 140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03" name="Line 140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04" name="Line 140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05" name="Line 1406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06" name="Line 1407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07" name="Line 1408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08" name="Line 1409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09" name="Line 1410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10" name="Line 1411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11" name="Line 1412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12" name="Line 1413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13" name="Line 1414"/>
        <xdr:cNvSpPr>
          <a:spLocks noChangeShapeType="1"/>
        </xdr:cNvSpPr>
      </xdr:nvSpPr>
      <xdr:spPr bwMode="auto">
        <a:xfrm flipH="1" flipV="1"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14" name="Line 1415"/>
        <xdr:cNvSpPr>
          <a:spLocks noChangeShapeType="1"/>
        </xdr:cNvSpPr>
      </xdr:nvSpPr>
      <xdr:spPr bwMode="auto">
        <a:xfrm>
          <a:off x="99250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15" name="AutoShape 141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16" name="AutoShape 141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17" name="AutoShape 141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18" name="AutoShape 141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19" name="AutoShape 142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20" name="AutoShape 142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21" name="AutoShape 142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22" name="AutoShape 142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23" name="AutoShape 142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24" name="AutoShape 142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25" name="AutoShape 142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26" name="AutoShape 142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27" name="AutoShape 142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28" name="AutoShape 142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29" name="AutoShape 143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30" name="AutoShape 143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31" name="AutoShape 143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32" name="AutoShape 143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33" name="AutoShape 1435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34" name="AutoShape 1436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35" name="AutoShape 1437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36" name="AutoShape 1438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37" name="AutoShape 1439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38" name="AutoShape 1440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39" name="AutoShape 1441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40" name="AutoShape 1442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41" name="AutoShape 1443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33</xdr:row>
      <xdr:rowOff>0</xdr:rowOff>
    </xdr:from>
    <xdr:to>
      <xdr:col>40</xdr:col>
      <xdr:colOff>0</xdr:colOff>
      <xdr:row>33</xdr:row>
      <xdr:rowOff>0</xdr:rowOff>
    </xdr:to>
    <xdr:sp macro="" textlink="">
      <xdr:nvSpPr>
        <xdr:cNvPr id="737742" name="AutoShape 1444"/>
        <xdr:cNvSpPr>
          <a:spLocks noChangeArrowheads="1"/>
        </xdr:cNvSpPr>
      </xdr:nvSpPr>
      <xdr:spPr bwMode="auto">
        <a:xfrm>
          <a:off x="9925050" y="7696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43" name="Line 1446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44" name="Line 1447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45" name="Line 1448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46" name="Line 1449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47" name="Line 1450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48" name="Line 1451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49" name="Line 1452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50" name="Line 1453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51" name="Line 1454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52" name="Line 1455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53" name="Line 1456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54" name="Line 1457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55" name="Line 1458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56" name="Line 1459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57" name="Line 1460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58" name="Line 1461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59" name="Line 1462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60" name="Line 1463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61" name="Line 1464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62" name="Line 1465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63" name="Line 1466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64" name="Line 1467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65" name="Line 1468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66" name="Line 1469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67" name="Line 1470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68" name="Line 1471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69" name="Line 1472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70" name="Line 1473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71" name="Line 1474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72" name="Line 1475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73" name="Line 1476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74" name="Line 1477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75" name="Line 1478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76" name="Line 1479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77" name="Line 1480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78" name="Line 1481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79" name="Line 1482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80" name="Line 1483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81" name="Line 1484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82" name="Line 1485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83" name="Line 1486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84" name="Line 1487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85" name="Line 1488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86" name="Line 1489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87" name="Line 1490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88" name="Line 1491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89" name="Line 1492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90" name="Line 1493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91" name="Line 1494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92" name="Line 1495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93" name="Line 1496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94" name="Line 1497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95" name="Line 1498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96" name="Line 1499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97" name="Line 1500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98" name="Line 1501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799" name="Line 1502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00" name="Line 1503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01" name="Line 1504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02" name="Line 1505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03" name="Line 1506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04" name="Line 1507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05" name="Line 1508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06" name="Line 1509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07" name="Line 1510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08" name="Line 1511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09" name="Line 1512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10" name="Line 1513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11" name="Line 1514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12" name="Line 1515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13" name="Line 1516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14" name="Line 1517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15" name="Line 1518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16" name="Line 1519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17" name="Line 1520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18" name="Line 1521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19" name="Line 1522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20" name="Line 1523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21" name="Line 1524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22" name="Line 1525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23" name="Line 1526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24" name="Line 1527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25" name="Line 1528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26" name="Line 1529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27" name="Line 1530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28" name="Line 1531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29" name="Line 1532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30" name="Line 1533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31" name="Line 1534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32" name="Line 1535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33" name="Line 1536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34" name="Line 1537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35" name="Line 1538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36" name="Line 1539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37" name="Line 1540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38" name="Line 1541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39" name="Line 1542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40" name="Line 1543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41" name="Line 1544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42" name="Line 1545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43" name="Line 1546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44" name="Line 1547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45" name="Line 1548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46" name="Line 1549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47" name="Line 1550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48" name="Line 1551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49" name="Line 1552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50" name="Line 1553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51" name="Line 1554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52" name="Line 1555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53" name="Line 1556"/>
        <xdr:cNvSpPr>
          <a:spLocks noChangeShapeType="1"/>
        </xdr:cNvSpPr>
      </xdr:nvSpPr>
      <xdr:spPr bwMode="auto">
        <a:xfrm flipH="1" flipV="1"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24</xdr:row>
      <xdr:rowOff>0</xdr:rowOff>
    </xdr:from>
    <xdr:to>
      <xdr:col>40</xdr:col>
      <xdr:colOff>0</xdr:colOff>
      <xdr:row>24</xdr:row>
      <xdr:rowOff>0</xdr:rowOff>
    </xdr:to>
    <xdr:sp macro="" textlink="">
      <xdr:nvSpPr>
        <xdr:cNvPr id="737854" name="Line 1557"/>
        <xdr:cNvSpPr>
          <a:spLocks noChangeShapeType="1"/>
        </xdr:cNvSpPr>
      </xdr:nvSpPr>
      <xdr:spPr bwMode="auto">
        <a:xfrm>
          <a:off x="99250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24</xdr:row>
      <xdr:rowOff>0</xdr:rowOff>
    </xdr:from>
    <xdr:to>
      <xdr:col>56</xdr:col>
      <xdr:colOff>0</xdr:colOff>
      <xdr:row>24</xdr:row>
      <xdr:rowOff>0</xdr:rowOff>
    </xdr:to>
    <xdr:sp macro="" textlink="">
      <xdr:nvSpPr>
        <xdr:cNvPr id="737855" name="AutoShape 1558"/>
        <xdr:cNvSpPr>
          <a:spLocks noChangeArrowheads="1"/>
        </xdr:cNvSpPr>
      </xdr:nvSpPr>
      <xdr:spPr bwMode="auto">
        <a:xfrm>
          <a:off x="13020675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190500</xdr:colOff>
      <xdr:row>24</xdr:row>
      <xdr:rowOff>0</xdr:rowOff>
    </xdr:from>
    <xdr:to>
      <xdr:col>62</xdr:col>
      <xdr:colOff>9525</xdr:colOff>
      <xdr:row>24</xdr:row>
      <xdr:rowOff>0</xdr:rowOff>
    </xdr:to>
    <xdr:sp macro="" textlink="">
      <xdr:nvSpPr>
        <xdr:cNvPr id="737856" name="AutoShape 1559"/>
        <xdr:cNvSpPr>
          <a:spLocks noChangeArrowheads="1"/>
        </xdr:cNvSpPr>
      </xdr:nvSpPr>
      <xdr:spPr bwMode="auto">
        <a:xfrm>
          <a:off x="14401800" y="563880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190500</xdr:colOff>
      <xdr:row>24</xdr:row>
      <xdr:rowOff>0</xdr:rowOff>
    </xdr:from>
    <xdr:to>
      <xdr:col>62</xdr:col>
      <xdr:colOff>9525</xdr:colOff>
      <xdr:row>24</xdr:row>
      <xdr:rowOff>0</xdr:rowOff>
    </xdr:to>
    <xdr:sp macro="" textlink="">
      <xdr:nvSpPr>
        <xdr:cNvPr id="737857" name="AutoShape 1560"/>
        <xdr:cNvSpPr>
          <a:spLocks noChangeArrowheads="1"/>
        </xdr:cNvSpPr>
      </xdr:nvSpPr>
      <xdr:spPr bwMode="auto">
        <a:xfrm>
          <a:off x="14401800" y="563880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190500</xdr:colOff>
      <xdr:row>24</xdr:row>
      <xdr:rowOff>0</xdr:rowOff>
    </xdr:from>
    <xdr:to>
      <xdr:col>50</xdr:col>
      <xdr:colOff>0</xdr:colOff>
      <xdr:row>24</xdr:row>
      <xdr:rowOff>0</xdr:rowOff>
    </xdr:to>
    <xdr:sp macro="" textlink="">
      <xdr:nvSpPr>
        <xdr:cNvPr id="737858" name="AutoShape 1561"/>
        <xdr:cNvSpPr>
          <a:spLocks noChangeArrowheads="1"/>
        </xdr:cNvSpPr>
      </xdr:nvSpPr>
      <xdr:spPr bwMode="auto">
        <a:xfrm>
          <a:off x="11544300" y="56388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190500</xdr:colOff>
      <xdr:row>24</xdr:row>
      <xdr:rowOff>0</xdr:rowOff>
    </xdr:from>
    <xdr:to>
      <xdr:col>50</xdr:col>
      <xdr:colOff>0</xdr:colOff>
      <xdr:row>24</xdr:row>
      <xdr:rowOff>0</xdr:rowOff>
    </xdr:to>
    <xdr:sp macro="" textlink="">
      <xdr:nvSpPr>
        <xdr:cNvPr id="737859" name="AutoShape 1562"/>
        <xdr:cNvSpPr>
          <a:spLocks noChangeArrowheads="1"/>
        </xdr:cNvSpPr>
      </xdr:nvSpPr>
      <xdr:spPr bwMode="auto">
        <a:xfrm>
          <a:off x="11544300" y="56388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24</xdr:row>
      <xdr:rowOff>0</xdr:rowOff>
    </xdr:from>
    <xdr:to>
      <xdr:col>56</xdr:col>
      <xdr:colOff>0</xdr:colOff>
      <xdr:row>24</xdr:row>
      <xdr:rowOff>0</xdr:rowOff>
    </xdr:to>
    <xdr:sp macro="" textlink="">
      <xdr:nvSpPr>
        <xdr:cNvPr id="737860" name="AutoShape 1563"/>
        <xdr:cNvSpPr>
          <a:spLocks noChangeArrowheads="1"/>
        </xdr:cNvSpPr>
      </xdr:nvSpPr>
      <xdr:spPr bwMode="auto">
        <a:xfrm>
          <a:off x="13020675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190500</xdr:colOff>
      <xdr:row>24</xdr:row>
      <xdr:rowOff>0</xdr:rowOff>
    </xdr:from>
    <xdr:to>
      <xdr:col>50</xdr:col>
      <xdr:colOff>0</xdr:colOff>
      <xdr:row>24</xdr:row>
      <xdr:rowOff>0</xdr:rowOff>
    </xdr:to>
    <xdr:sp macro="" textlink="">
      <xdr:nvSpPr>
        <xdr:cNvPr id="737861" name="AutoShape 1564"/>
        <xdr:cNvSpPr>
          <a:spLocks noChangeArrowheads="1"/>
        </xdr:cNvSpPr>
      </xdr:nvSpPr>
      <xdr:spPr bwMode="auto">
        <a:xfrm>
          <a:off x="11544300" y="56388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24</xdr:row>
      <xdr:rowOff>0</xdr:rowOff>
    </xdr:from>
    <xdr:to>
      <xdr:col>56</xdr:col>
      <xdr:colOff>0</xdr:colOff>
      <xdr:row>24</xdr:row>
      <xdr:rowOff>0</xdr:rowOff>
    </xdr:to>
    <xdr:sp macro="" textlink="">
      <xdr:nvSpPr>
        <xdr:cNvPr id="737862" name="AutoShape 1565"/>
        <xdr:cNvSpPr>
          <a:spLocks noChangeArrowheads="1"/>
        </xdr:cNvSpPr>
      </xdr:nvSpPr>
      <xdr:spPr bwMode="auto">
        <a:xfrm>
          <a:off x="13020675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24</xdr:row>
      <xdr:rowOff>0</xdr:rowOff>
    </xdr:from>
    <xdr:to>
      <xdr:col>63</xdr:col>
      <xdr:colOff>0</xdr:colOff>
      <xdr:row>24</xdr:row>
      <xdr:rowOff>0</xdr:rowOff>
    </xdr:to>
    <xdr:sp macro="" textlink="">
      <xdr:nvSpPr>
        <xdr:cNvPr id="737863" name="AutoShape 1566"/>
        <xdr:cNvSpPr>
          <a:spLocks noChangeArrowheads="1"/>
        </xdr:cNvSpPr>
      </xdr:nvSpPr>
      <xdr:spPr bwMode="auto">
        <a:xfrm>
          <a:off x="15401925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24</xdr:row>
      <xdr:rowOff>0</xdr:rowOff>
    </xdr:from>
    <xdr:to>
      <xdr:col>63</xdr:col>
      <xdr:colOff>0</xdr:colOff>
      <xdr:row>24</xdr:row>
      <xdr:rowOff>0</xdr:rowOff>
    </xdr:to>
    <xdr:sp macro="" textlink="">
      <xdr:nvSpPr>
        <xdr:cNvPr id="737864" name="AutoShape 1567"/>
        <xdr:cNvSpPr>
          <a:spLocks noChangeArrowheads="1"/>
        </xdr:cNvSpPr>
      </xdr:nvSpPr>
      <xdr:spPr bwMode="auto">
        <a:xfrm>
          <a:off x="15401925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59</xdr:col>
      <xdr:colOff>0</xdr:colOff>
      <xdr:row>24</xdr:row>
      <xdr:rowOff>0</xdr:rowOff>
    </xdr:from>
    <xdr:to>
      <xdr:col>62</xdr:col>
      <xdr:colOff>0</xdr:colOff>
      <xdr:row>24</xdr:row>
      <xdr:rowOff>0</xdr:rowOff>
    </xdr:to>
    <xdr:sp macro="" textlink="">
      <xdr:nvSpPr>
        <xdr:cNvPr id="737865" name="AutoShape 1568"/>
        <xdr:cNvSpPr>
          <a:spLocks noChangeArrowheads="1"/>
        </xdr:cNvSpPr>
      </xdr:nvSpPr>
      <xdr:spPr bwMode="auto">
        <a:xfrm>
          <a:off x="14449425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10</xdr:row>
      <xdr:rowOff>9525</xdr:rowOff>
    </xdr:from>
    <xdr:to>
      <xdr:col>63</xdr:col>
      <xdr:colOff>0</xdr:colOff>
      <xdr:row>13</xdr:row>
      <xdr:rowOff>9525</xdr:rowOff>
    </xdr:to>
    <xdr:sp macro="" textlink="">
      <xdr:nvSpPr>
        <xdr:cNvPr id="737866" name="AutoShape 1569"/>
        <xdr:cNvSpPr>
          <a:spLocks noChangeArrowheads="1"/>
        </xdr:cNvSpPr>
      </xdr:nvSpPr>
      <xdr:spPr bwMode="auto">
        <a:xfrm>
          <a:off x="15401925" y="2447925"/>
          <a:ext cx="0" cy="6858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15</xdr:row>
      <xdr:rowOff>9525</xdr:rowOff>
    </xdr:from>
    <xdr:to>
      <xdr:col>63</xdr:col>
      <xdr:colOff>0</xdr:colOff>
      <xdr:row>18</xdr:row>
      <xdr:rowOff>0</xdr:rowOff>
    </xdr:to>
    <xdr:sp macro="" textlink="">
      <xdr:nvSpPr>
        <xdr:cNvPr id="737867" name="AutoShape 1570"/>
        <xdr:cNvSpPr>
          <a:spLocks noChangeArrowheads="1"/>
        </xdr:cNvSpPr>
      </xdr:nvSpPr>
      <xdr:spPr bwMode="auto">
        <a:xfrm>
          <a:off x="15401925" y="3590925"/>
          <a:ext cx="0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24</xdr:row>
      <xdr:rowOff>0</xdr:rowOff>
    </xdr:from>
    <xdr:to>
      <xdr:col>63</xdr:col>
      <xdr:colOff>0</xdr:colOff>
      <xdr:row>24</xdr:row>
      <xdr:rowOff>0</xdr:rowOff>
    </xdr:to>
    <xdr:sp macro="" textlink="">
      <xdr:nvSpPr>
        <xdr:cNvPr id="737868" name="AutoShape 1571"/>
        <xdr:cNvSpPr>
          <a:spLocks noChangeArrowheads="1"/>
        </xdr:cNvSpPr>
      </xdr:nvSpPr>
      <xdr:spPr bwMode="auto">
        <a:xfrm>
          <a:off x="15401925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24</xdr:row>
      <xdr:rowOff>0</xdr:rowOff>
    </xdr:from>
    <xdr:to>
      <xdr:col>63</xdr:col>
      <xdr:colOff>0</xdr:colOff>
      <xdr:row>24</xdr:row>
      <xdr:rowOff>0</xdr:rowOff>
    </xdr:to>
    <xdr:sp macro="" textlink="">
      <xdr:nvSpPr>
        <xdr:cNvPr id="737869" name="AutoShape 1572"/>
        <xdr:cNvSpPr>
          <a:spLocks noChangeArrowheads="1"/>
        </xdr:cNvSpPr>
      </xdr:nvSpPr>
      <xdr:spPr bwMode="auto">
        <a:xfrm>
          <a:off x="15401925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20</xdr:row>
      <xdr:rowOff>9525</xdr:rowOff>
    </xdr:from>
    <xdr:to>
      <xdr:col>63</xdr:col>
      <xdr:colOff>0</xdr:colOff>
      <xdr:row>23</xdr:row>
      <xdr:rowOff>0</xdr:rowOff>
    </xdr:to>
    <xdr:sp macro="" textlink="">
      <xdr:nvSpPr>
        <xdr:cNvPr id="737870" name="AutoShape 1573"/>
        <xdr:cNvSpPr>
          <a:spLocks noChangeArrowheads="1"/>
        </xdr:cNvSpPr>
      </xdr:nvSpPr>
      <xdr:spPr bwMode="auto">
        <a:xfrm>
          <a:off x="15401925" y="4733925"/>
          <a:ext cx="0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24</xdr:row>
      <xdr:rowOff>0</xdr:rowOff>
    </xdr:from>
    <xdr:to>
      <xdr:col>63</xdr:col>
      <xdr:colOff>0</xdr:colOff>
      <xdr:row>24</xdr:row>
      <xdr:rowOff>0</xdr:rowOff>
    </xdr:to>
    <xdr:sp macro="" textlink="">
      <xdr:nvSpPr>
        <xdr:cNvPr id="737871" name="AutoShape 1574"/>
        <xdr:cNvSpPr>
          <a:spLocks noChangeArrowheads="1"/>
        </xdr:cNvSpPr>
      </xdr:nvSpPr>
      <xdr:spPr bwMode="auto">
        <a:xfrm>
          <a:off x="15401925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24</xdr:row>
      <xdr:rowOff>0</xdr:rowOff>
    </xdr:from>
    <xdr:to>
      <xdr:col>63</xdr:col>
      <xdr:colOff>0</xdr:colOff>
      <xdr:row>24</xdr:row>
      <xdr:rowOff>0</xdr:rowOff>
    </xdr:to>
    <xdr:sp macro="" textlink="">
      <xdr:nvSpPr>
        <xdr:cNvPr id="737872" name="AutoShape 1575"/>
        <xdr:cNvSpPr>
          <a:spLocks noChangeArrowheads="1"/>
        </xdr:cNvSpPr>
      </xdr:nvSpPr>
      <xdr:spPr bwMode="auto">
        <a:xfrm>
          <a:off x="15401925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24</xdr:row>
      <xdr:rowOff>0</xdr:rowOff>
    </xdr:from>
    <xdr:to>
      <xdr:col>63</xdr:col>
      <xdr:colOff>0</xdr:colOff>
      <xdr:row>24</xdr:row>
      <xdr:rowOff>0</xdr:rowOff>
    </xdr:to>
    <xdr:sp macro="" textlink="">
      <xdr:nvSpPr>
        <xdr:cNvPr id="737873" name="AutoShape 1576"/>
        <xdr:cNvSpPr>
          <a:spLocks noChangeArrowheads="1"/>
        </xdr:cNvSpPr>
      </xdr:nvSpPr>
      <xdr:spPr bwMode="auto">
        <a:xfrm>
          <a:off x="15401925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24</xdr:row>
      <xdr:rowOff>0</xdr:rowOff>
    </xdr:from>
    <xdr:to>
      <xdr:col>63</xdr:col>
      <xdr:colOff>0</xdr:colOff>
      <xdr:row>24</xdr:row>
      <xdr:rowOff>0</xdr:rowOff>
    </xdr:to>
    <xdr:sp macro="" textlink="">
      <xdr:nvSpPr>
        <xdr:cNvPr id="737874" name="AutoShape 1577"/>
        <xdr:cNvSpPr>
          <a:spLocks noChangeArrowheads="1"/>
        </xdr:cNvSpPr>
      </xdr:nvSpPr>
      <xdr:spPr bwMode="auto">
        <a:xfrm>
          <a:off x="15401925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24</xdr:row>
      <xdr:rowOff>0</xdr:rowOff>
    </xdr:from>
    <xdr:to>
      <xdr:col>63</xdr:col>
      <xdr:colOff>0</xdr:colOff>
      <xdr:row>24</xdr:row>
      <xdr:rowOff>0</xdr:rowOff>
    </xdr:to>
    <xdr:sp macro="" textlink="">
      <xdr:nvSpPr>
        <xdr:cNvPr id="737875" name="AutoShape 1578"/>
        <xdr:cNvSpPr>
          <a:spLocks noChangeArrowheads="1"/>
        </xdr:cNvSpPr>
      </xdr:nvSpPr>
      <xdr:spPr bwMode="auto">
        <a:xfrm>
          <a:off x="15401925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24</xdr:row>
      <xdr:rowOff>0</xdr:rowOff>
    </xdr:from>
    <xdr:to>
      <xdr:col>63</xdr:col>
      <xdr:colOff>0</xdr:colOff>
      <xdr:row>24</xdr:row>
      <xdr:rowOff>0</xdr:rowOff>
    </xdr:to>
    <xdr:sp macro="" textlink="">
      <xdr:nvSpPr>
        <xdr:cNvPr id="737876" name="AutoShape 1579"/>
        <xdr:cNvSpPr>
          <a:spLocks noChangeArrowheads="1"/>
        </xdr:cNvSpPr>
      </xdr:nvSpPr>
      <xdr:spPr bwMode="auto">
        <a:xfrm>
          <a:off x="15401925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24</xdr:row>
      <xdr:rowOff>0</xdr:rowOff>
    </xdr:from>
    <xdr:to>
      <xdr:col>63</xdr:col>
      <xdr:colOff>0</xdr:colOff>
      <xdr:row>24</xdr:row>
      <xdr:rowOff>0</xdr:rowOff>
    </xdr:to>
    <xdr:sp macro="" textlink="">
      <xdr:nvSpPr>
        <xdr:cNvPr id="737877" name="AutoShape 1583"/>
        <xdr:cNvSpPr>
          <a:spLocks noChangeArrowheads="1"/>
        </xdr:cNvSpPr>
      </xdr:nvSpPr>
      <xdr:spPr bwMode="auto">
        <a:xfrm>
          <a:off x="15401925" y="56388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24</xdr:row>
      <xdr:rowOff>0</xdr:rowOff>
    </xdr:from>
    <xdr:to>
      <xdr:col>56</xdr:col>
      <xdr:colOff>0</xdr:colOff>
      <xdr:row>24</xdr:row>
      <xdr:rowOff>0</xdr:rowOff>
    </xdr:to>
    <xdr:sp macro="" textlink="">
      <xdr:nvSpPr>
        <xdr:cNvPr id="737878" name="AutoShape 1587"/>
        <xdr:cNvSpPr>
          <a:spLocks noChangeArrowheads="1"/>
        </xdr:cNvSpPr>
      </xdr:nvSpPr>
      <xdr:spPr bwMode="auto">
        <a:xfrm>
          <a:off x="13020675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24</xdr:row>
      <xdr:rowOff>0</xdr:rowOff>
    </xdr:from>
    <xdr:to>
      <xdr:col>56</xdr:col>
      <xdr:colOff>0</xdr:colOff>
      <xdr:row>24</xdr:row>
      <xdr:rowOff>0</xdr:rowOff>
    </xdr:to>
    <xdr:sp macro="" textlink="">
      <xdr:nvSpPr>
        <xdr:cNvPr id="737879" name="AutoShape 1588"/>
        <xdr:cNvSpPr>
          <a:spLocks noChangeArrowheads="1"/>
        </xdr:cNvSpPr>
      </xdr:nvSpPr>
      <xdr:spPr bwMode="auto">
        <a:xfrm>
          <a:off x="13020675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24</xdr:row>
      <xdr:rowOff>0</xdr:rowOff>
    </xdr:from>
    <xdr:to>
      <xdr:col>56</xdr:col>
      <xdr:colOff>0</xdr:colOff>
      <xdr:row>24</xdr:row>
      <xdr:rowOff>0</xdr:rowOff>
    </xdr:to>
    <xdr:sp macro="" textlink="">
      <xdr:nvSpPr>
        <xdr:cNvPr id="737880" name="AutoShape 1589"/>
        <xdr:cNvSpPr>
          <a:spLocks noChangeArrowheads="1"/>
        </xdr:cNvSpPr>
      </xdr:nvSpPr>
      <xdr:spPr bwMode="auto">
        <a:xfrm>
          <a:off x="13020675" y="56388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19050</xdr:colOff>
      <xdr:row>38</xdr:row>
      <xdr:rowOff>0</xdr:rowOff>
    </xdr:from>
    <xdr:to>
      <xdr:col>45</xdr:col>
      <xdr:colOff>85725</xdr:colOff>
      <xdr:row>38</xdr:row>
      <xdr:rowOff>0</xdr:rowOff>
    </xdr:to>
    <xdr:sp macro="" textlink="">
      <xdr:nvSpPr>
        <xdr:cNvPr id="737881" name="Line 1"/>
        <xdr:cNvSpPr>
          <a:spLocks noChangeShapeType="1"/>
        </xdr:cNvSpPr>
      </xdr:nvSpPr>
      <xdr:spPr bwMode="auto">
        <a:xfrm flipH="1" flipV="1">
          <a:off x="11134725" y="8839200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45</xdr:col>
      <xdr:colOff>0</xdr:colOff>
      <xdr:row>38</xdr:row>
      <xdr:rowOff>0</xdr:rowOff>
    </xdr:from>
    <xdr:to>
      <xdr:col>63</xdr:col>
      <xdr:colOff>0</xdr:colOff>
      <xdr:row>53</xdr:row>
      <xdr:rowOff>0</xdr:rowOff>
    </xdr:to>
    <xdr:sp macro="" textlink="">
      <xdr:nvSpPr>
        <xdr:cNvPr id="737882" name="Line 2"/>
        <xdr:cNvSpPr>
          <a:spLocks noChangeShapeType="1"/>
        </xdr:cNvSpPr>
      </xdr:nvSpPr>
      <xdr:spPr bwMode="auto">
        <a:xfrm>
          <a:off x="11115675" y="8839200"/>
          <a:ext cx="4286250" cy="3429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883" name="Line 3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884" name="Line 4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885" name="Line 5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886" name="Line 6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887" name="Line 7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888" name="Line 8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889" name="Line 9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890" name="Line 10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891" name="Line 11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892" name="Line 12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893" name="Line 13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894" name="Line 14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895" name="Line 15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896" name="Line 16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897" name="Line 17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898" name="Line 18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899" name="Line 19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00" name="Line 20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01" name="Line 21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02" name="Line 22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03" name="Line 23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04" name="Line 24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05" name="Line 25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06" name="Line 26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07" name="Line 27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08" name="Line 28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09" name="Line 29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10" name="Line 30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11" name="Line 31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12" name="Line 32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13" name="Line 33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14" name="Line 34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15" name="Line 35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16" name="Line 36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17" name="Line 37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18" name="Line 38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19" name="Line 39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20" name="Line 40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21" name="Line 41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22" name="Line 42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23" name="Line 43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24" name="Line 44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25" name="Line 45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26" name="Line 46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27" name="Line 47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28" name="Line 48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29" name="Line 49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30" name="Line 50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31" name="Line 51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32" name="Line 52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33" name="Line 53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34" name="Line 54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35" name="Line 55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36" name="Line 56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37" name="Line 57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38" name="Line 58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39" name="Line 59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40" name="Line 60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41" name="Line 61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42" name="Line 62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43" name="Line 63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44" name="Line 64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45" name="Line 65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46" name="Line 66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47" name="Line 67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48" name="Line 68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49" name="Line 69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50" name="Line 70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51" name="Line 71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52" name="Line 72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53" name="Line 73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54" name="Line 74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55" name="Line 75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56" name="Line 76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57" name="Line 77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58" name="Line 78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59" name="Line 79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60" name="Line 80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61" name="Line 81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62" name="Line 82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63" name="Line 83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64" name="Line 84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65" name="Line 85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66" name="Line 86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67" name="Line 87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68" name="Line 88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69" name="Line 89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70" name="Line 90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71" name="Line 91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72" name="Line 92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73" name="Line 93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74" name="Line 94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75" name="Line 95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76" name="Line 96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77" name="Line 97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78" name="Line 98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79" name="Line 99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80" name="Line 100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81" name="Line 101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82" name="Line 102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83" name="Line 103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84" name="Line 104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85" name="Line 105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86" name="Line 106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87" name="Line 107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88" name="Line 108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89" name="Line 109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90" name="Line 110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91" name="Line 111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92" name="Line 112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93" name="Line 113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7994" name="Line 114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39</xdr:row>
      <xdr:rowOff>0</xdr:rowOff>
    </xdr:from>
    <xdr:to>
      <xdr:col>56</xdr:col>
      <xdr:colOff>0</xdr:colOff>
      <xdr:row>42</xdr:row>
      <xdr:rowOff>19050</xdr:rowOff>
    </xdr:to>
    <xdr:sp macro="" textlink="">
      <xdr:nvSpPr>
        <xdr:cNvPr id="737995" name="AutoShape 115"/>
        <xdr:cNvSpPr>
          <a:spLocks noChangeArrowheads="1"/>
        </xdr:cNvSpPr>
      </xdr:nvSpPr>
      <xdr:spPr bwMode="auto">
        <a:xfrm>
          <a:off x="13020675" y="9067800"/>
          <a:ext cx="714375" cy="7048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190500</xdr:colOff>
      <xdr:row>39</xdr:row>
      <xdr:rowOff>9525</xdr:rowOff>
    </xdr:from>
    <xdr:to>
      <xdr:col>62</xdr:col>
      <xdr:colOff>9525</xdr:colOff>
      <xdr:row>42</xdr:row>
      <xdr:rowOff>9525</xdr:rowOff>
    </xdr:to>
    <xdr:sp macro="" textlink="">
      <xdr:nvSpPr>
        <xdr:cNvPr id="737996" name="AutoShape 116"/>
        <xdr:cNvSpPr>
          <a:spLocks noChangeArrowheads="1"/>
        </xdr:cNvSpPr>
      </xdr:nvSpPr>
      <xdr:spPr bwMode="auto">
        <a:xfrm>
          <a:off x="14401800" y="9077325"/>
          <a:ext cx="771525" cy="6858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190500</xdr:colOff>
      <xdr:row>44</xdr:row>
      <xdr:rowOff>19050</xdr:rowOff>
    </xdr:from>
    <xdr:to>
      <xdr:col>62</xdr:col>
      <xdr:colOff>9525</xdr:colOff>
      <xdr:row>47</xdr:row>
      <xdr:rowOff>9525</xdr:rowOff>
    </xdr:to>
    <xdr:sp macro="" textlink="">
      <xdr:nvSpPr>
        <xdr:cNvPr id="737997" name="AutoShape 117"/>
        <xdr:cNvSpPr>
          <a:spLocks noChangeArrowheads="1"/>
        </xdr:cNvSpPr>
      </xdr:nvSpPr>
      <xdr:spPr bwMode="auto">
        <a:xfrm>
          <a:off x="14401800" y="10229850"/>
          <a:ext cx="771525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190500</xdr:colOff>
      <xdr:row>44</xdr:row>
      <xdr:rowOff>0</xdr:rowOff>
    </xdr:from>
    <xdr:to>
      <xdr:col>50</xdr:col>
      <xdr:colOff>0</xdr:colOff>
      <xdr:row>47</xdr:row>
      <xdr:rowOff>9525</xdr:rowOff>
    </xdr:to>
    <xdr:sp macro="" textlink="">
      <xdr:nvSpPr>
        <xdr:cNvPr id="737998" name="AutoShape 118"/>
        <xdr:cNvSpPr>
          <a:spLocks noChangeArrowheads="1"/>
        </xdr:cNvSpPr>
      </xdr:nvSpPr>
      <xdr:spPr bwMode="auto">
        <a:xfrm>
          <a:off x="11544300" y="10210800"/>
          <a:ext cx="762000" cy="6953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190500</xdr:colOff>
      <xdr:row>49</xdr:row>
      <xdr:rowOff>0</xdr:rowOff>
    </xdr:from>
    <xdr:to>
      <xdr:col>50</xdr:col>
      <xdr:colOff>0</xdr:colOff>
      <xdr:row>52</xdr:row>
      <xdr:rowOff>9525</xdr:rowOff>
    </xdr:to>
    <xdr:sp macro="" textlink="">
      <xdr:nvSpPr>
        <xdr:cNvPr id="737999" name="AutoShape 119"/>
        <xdr:cNvSpPr>
          <a:spLocks noChangeArrowheads="1"/>
        </xdr:cNvSpPr>
      </xdr:nvSpPr>
      <xdr:spPr bwMode="auto">
        <a:xfrm>
          <a:off x="11544300" y="11353800"/>
          <a:ext cx="762000" cy="6953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49</xdr:row>
      <xdr:rowOff>0</xdr:rowOff>
    </xdr:from>
    <xdr:to>
      <xdr:col>56</xdr:col>
      <xdr:colOff>0</xdr:colOff>
      <xdr:row>52</xdr:row>
      <xdr:rowOff>9525</xdr:rowOff>
    </xdr:to>
    <xdr:sp macro="" textlink="">
      <xdr:nvSpPr>
        <xdr:cNvPr id="738000" name="AutoShape 120"/>
        <xdr:cNvSpPr>
          <a:spLocks noChangeArrowheads="1"/>
        </xdr:cNvSpPr>
      </xdr:nvSpPr>
      <xdr:spPr bwMode="auto">
        <a:xfrm>
          <a:off x="13020675" y="11353800"/>
          <a:ext cx="714375" cy="6953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53</xdr:row>
      <xdr:rowOff>0</xdr:rowOff>
    </xdr:from>
    <xdr:to>
      <xdr:col>56</xdr:col>
      <xdr:colOff>0</xdr:colOff>
      <xdr:row>53</xdr:row>
      <xdr:rowOff>0</xdr:rowOff>
    </xdr:to>
    <xdr:sp macro="" textlink="">
      <xdr:nvSpPr>
        <xdr:cNvPr id="738001" name="AutoShape 121"/>
        <xdr:cNvSpPr>
          <a:spLocks noChangeArrowheads="1"/>
        </xdr:cNvSpPr>
      </xdr:nvSpPr>
      <xdr:spPr bwMode="auto">
        <a:xfrm>
          <a:off x="13020675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190500</xdr:colOff>
      <xdr:row>53</xdr:row>
      <xdr:rowOff>0</xdr:rowOff>
    </xdr:from>
    <xdr:to>
      <xdr:col>62</xdr:col>
      <xdr:colOff>9525</xdr:colOff>
      <xdr:row>53</xdr:row>
      <xdr:rowOff>0</xdr:rowOff>
    </xdr:to>
    <xdr:sp macro="" textlink="">
      <xdr:nvSpPr>
        <xdr:cNvPr id="738002" name="AutoShape 122"/>
        <xdr:cNvSpPr>
          <a:spLocks noChangeArrowheads="1"/>
        </xdr:cNvSpPr>
      </xdr:nvSpPr>
      <xdr:spPr bwMode="auto">
        <a:xfrm>
          <a:off x="14401800" y="1226820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190500</xdr:colOff>
      <xdr:row>53</xdr:row>
      <xdr:rowOff>0</xdr:rowOff>
    </xdr:from>
    <xdr:to>
      <xdr:col>62</xdr:col>
      <xdr:colOff>9525</xdr:colOff>
      <xdr:row>53</xdr:row>
      <xdr:rowOff>0</xdr:rowOff>
    </xdr:to>
    <xdr:sp macro="" textlink="">
      <xdr:nvSpPr>
        <xdr:cNvPr id="738003" name="AutoShape 123"/>
        <xdr:cNvSpPr>
          <a:spLocks noChangeArrowheads="1"/>
        </xdr:cNvSpPr>
      </xdr:nvSpPr>
      <xdr:spPr bwMode="auto">
        <a:xfrm>
          <a:off x="14401800" y="1226820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190500</xdr:colOff>
      <xdr:row>53</xdr:row>
      <xdr:rowOff>0</xdr:rowOff>
    </xdr:from>
    <xdr:to>
      <xdr:col>50</xdr:col>
      <xdr:colOff>0</xdr:colOff>
      <xdr:row>53</xdr:row>
      <xdr:rowOff>0</xdr:rowOff>
    </xdr:to>
    <xdr:sp macro="" textlink="">
      <xdr:nvSpPr>
        <xdr:cNvPr id="738004" name="AutoShape 124"/>
        <xdr:cNvSpPr>
          <a:spLocks noChangeArrowheads="1"/>
        </xdr:cNvSpPr>
      </xdr:nvSpPr>
      <xdr:spPr bwMode="auto">
        <a:xfrm>
          <a:off x="11544300" y="122682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190500</xdr:colOff>
      <xdr:row>53</xdr:row>
      <xdr:rowOff>0</xdr:rowOff>
    </xdr:from>
    <xdr:to>
      <xdr:col>50</xdr:col>
      <xdr:colOff>0</xdr:colOff>
      <xdr:row>53</xdr:row>
      <xdr:rowOff>0</xdr:rowOff>
    </xdr:to>
    <xdr:sp macro="" textlink="">
      <xdr:nvSpPr>
        <xdr:cNvPr id="738005" name="AutoShape 125"/>
        <xdr:cNvSpPr>
          <a:spLocks noChangeArrowheads="1"/>
        </xdr:cNvSpPr>
      </xdr:nvSpPr>
      <xdr:spPr bwMode="auto">
        <a:xfrm>
          <a:off x="11544300" y="122682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53</xdr:row>
      <xdr:rowOff>0</xdr:rowOff>
    </xdr:from>
    <xdr:to>
      <xdr:col>56</xdr:col>
      <xdr:colOff>0</xdr:colOff>
      <xdr:row>53</xdr:row>
      <xdr:rowOff>0</xdr:rowOff>
    </xdr:to>
    <xdr:sp macro="" textlink="">
      <xdr:nvSpPr>
        <xdr:cNvPr id="738006" name="AutoShape 126"/>
        <xdr:cNvSpPr>
          <a:spLocks noChangeArrowheads="1"/>
        </xdr:cNvSpPr>
      </xdr:nvSpPr>
      <xdr:spPr bwMode="auto">
        <a:xfrm>
          <a:off x="13020675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190500</xdr:colOff>
      <xdr:row>53</xdr:row>
      <xdr:rowOff>0</xdr:rowOff>
    </xdr:from>
    <xdr:to>
      <xdr:col>50</xdr:col>
      <xdr:colOff>0</xdr:colOff>
      <xdr:row>53</xdr:row>
      <xdr:rowOff>0</xdr:rowOff>
    </xdr:to>
    <xdr:sp macro="" textlink="">
      <xdr:nvSpPr>
        <xdr:cNvPr id="738007" name="AutoShape 127"/>
        <xdr:cNvSpPr>
          <a:spLocks noChangeArrowheads="1"/>
        </xdr:cNvSpPr>
      </xdr:nvSpPr>
      <xdr:spPr bwMode="auto">
        <a:xfrm>
          <a:off x="11544300" y="122682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53</xdr:row>
      <xdr:rowOff>0</xdr:rowOff>
    </xdr:from>
    <xdr:to>
      <xdr:col>56</xdr:col>
      <xdr:colOff>0</xdr:colOff>
      <xdr:row>53</xdr:row>
      <xdr:rowOff>0</xdr:rowOff>
    </xdr:to>
    <xdr:sp macro="" textlink="">
      <xdr:nvSpPr>
        <xdr:cNvPr id="738008" name="AutoShape 128"/>
        <xdr:cNvSpPr>
          <a:spLocks noChangeArrowheads="1"/>
        </xdr:cNvSpPr>
      </xdr:nvSpPr>
      <xdr:spPr bwMode="auto">
        <a:xfrm>
          <a:off x="13020675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190500</xdr:colOff>
      <xdr:row>53</xdr:row>
      <xdr:rowOff>0</xdr:rowOff>
    </xdr:from>
    <xdr:to>
      <xdr:col>50</xdr:col>
      <xdr:colOff>0</xdr:colOff>
      <xdr:row>53</xdr:row>
      <xdr:rowOff>0</xdr:rowOff>
    </xdr:to>
    <xdr:sp macro="" textlink="">
      <xdr:nvSpPr>
        <xdr:cNvPr id="738009" name="AutoShape 129"/>
        <xdr:cNvSpPr>
          <a:spLocks noChangeArrowheads="1"/>
        </xdr:cNvSpPr>
      </xdr:nvSpPr>
      <xdr:spPr bwMode="auto">
        <a:xfrm>
          <a:off x="11544300" y="122682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53</xdr:row>
      <xdr:rowOff>0</xdr:rowOff>
    </xdr:from>
    <xdr:to>
      <xdr:col>56</xdr:col>
      <xdr:colOff>0</xdr:colOff>
      <xdr:row>53</xdr:row>
      <xdr:rowOff>0</xdr:rowOff>
    </xdr:to>
    <xdr:sp macro="" textlink="">
      <xdr:nvSpPr>
        <xdr:cNvPr id="738010" name="AutoShape 130"/>
        <xdr:cNvSpPr>
          <a:spLocks noChangeArrowheads="1"/>
        </xdr:cNvSpPr>
      </xdr:nvSpPr>
      <xdr:spPr bwMode="auto">
        <a:xfrm>
          <a:off x="13020675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39</xdr:row>
      <xdr:rowOff>9525</xdr:rowOff>
    </xdr:from>
    <xdr:to>
      <xdr:col>63</xdr:col>
      <xdr:colOff>0</xdr:colOff>
      <xdr:row>42</xdr:row>
      <xdr:rowOff>9525</xdr:rowOff>
    </xdr:to>
    <xdr:sp macro="" textlink="">
      <xdr:nvSpPr>
        <xdr:cNvPr id="738011" name="AutoShape 131"/>
        <xdr:cNvSpPr>
          <a:spLocks noChangeArrowheads="1"/>
        </xdr:cNvSpPr>
      </xdr:nvSpPr>
      <xdr:spPr bwMode="auto">
        <a:xfrm>
          <a:off x="15401925" y="9077325"/>
          <a:ext cx="0" cy="6858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44</xdr:row>
      <xdr:rowOff>9525</xdr:rowOff>
    </xdr:from>
    <xdr:to>
      <xdr:col>63</xdr:col>
      <xdr:colOff>0</xdr:colOff>
      <xdr:row>47</xdr:row>
      <xdr:rowOff>0</xdr:rowOff>
    </xdr:to>
    <xdr:sp macro="" textlink="">
      <xdr:nvSpPr>
        <xdr:cNvPr id="738012" name="AutoShape 132"/>
        <xdr:cNvSpPr>
          <a:spLocks noChangeArrowheads="1"/>
        </xdr:cNvSpPr>
      </xdr:nvSpPr>
      <xdr:spPr bwMode="auto">
        <a:xfrm>
          <a:off x="15401925" y="10220325"/>
          <a:ext cx="0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53</xdr:row>
      <xdr:rowOff>0</xdr:rowOff>
    </xdr:from>
    <xdr:to>
      <xdr:col>63</xdr:col>
      <xdr:colOff>0</xdr:colOff>
      <xdr:row>53</xdr:row>
      <xdr:rowOff>0</xdr:rowOff>
    </xdr:to>
    <xdr:sp macro="" textlink="">
      <xdr:nvSpPr>
        <xdr:cNvPr id="738013" name="AutoShape 133"/>
        <xdr:cNvSpPr>
          <a:spLocks noChangeArrowheads="1"/>
        </xdr:cNvSpPr>
      </xdr:nvSpPr>
      <xdr:spPr bwMode="auto">
        <a:xfrm>
          <a:off x="15401925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53</xdr:row>
      <xdr:rowOff>0</xdr:rowOff>
    </xdr:from>
    <xdr:to>
      <xdr:col>63</xdr:col>
      <xdr:colOff>0</xdr:colOff>
      <xdr:row>53</xdr:row>
      <xdr:rowOff>0</xdr:rowOff>
    </xdr:to>
    <xdr:sp macro="" textlink="">
      <xdr:nvSpPr>
        <xdr:cNvPr id="738014" name="AutoShape 134"/>
        <xdr:cNvSpPr>
          <a:spLocks noChangeArrowheads="1"/>
        </xdr:cNvSpPr>
      </xdr:nvSpPr>
      <xdr:spPr bwMode="auto">
        <a:xfrm>
          <a:off x="15401925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38</xdr:row>
      <xdr:rowOff>0</xdr:rowOff>
    </xdr:from>
    <xdr:to>
      <xdr:col>63</xdr:col>
      <xdr:colOff>0</xdr:colOff>
      <xdr:row>38</xdr:row>
      <xdr:rowOff>0</xdr:rowOff>
    </xdr:to>
    <xdr:sp macro="" textlink="">
      <xdr:nvSpPr>
        <xdr:cNvPr id="738015" name="AutoShape 135"/>
        <xdr:cNvSpPr>
          <a:spLocks noChangeArrowheads="1"/>
        </xdr:cNvSpPr>
      </xdr:nvSpPr>
      <xdr:spPr bwMode="auto">
        <a:xfrm>
          <a:off x="15401925" y="8839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38</xdr:row>
      <xdr:rowOff>0</xdr:rowOff>
    </xdr:from>
    <xdr:to>
      <xdr:col>63</xdr:col>
      <xdr:colOff>0</xdr:colOff>
      <xdr:row>38</xdr:row>
      <xdr:rowOff>0</xdr:rowOff>
    </xdr:to>
    <xdr:sp macro="" textlink="">
      <xdr:nvSpPr>
        <xdr:cNvPr id="738016" name="AutoShape 136"/>
        <xdr:cNvSpPr>
          <a:spLocks noChangeArrowheads="1"/>
        </xdr:cNvSpPr>
      </xdr:nvSpPr>
      <xdr:spPr bwMode="auto">
        <a:xfrm>
          <a:off x="15401925" y="8839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38</xdr:row>
      <xdr:rowOff>0</xdr:rowOff>
    </xdr:from>
    <xdr:to>
      <xdr:col>63</xdr:col>
      <xdr:colOff>0</xdr:colOff>
      <xdr:row>38</xdr:row>
      <xdr:rowOff>0</xdr:rowOff>
    </xdr:to>
    <xdr:sp macro="" textlink="">
      <xdr:nvSpPr>
        <xdr:cNvPr id="738017" name="AutoShape 137"/>
        <xdr:cNvSpPr>
          <a:spLocks noChangeArrowheads="1"/>
        </xdr:cNvSpPr>
      </xdr:nvSpPr>
      <xdr:spPr bwMode="auto">
        <a:xfrm>
          <a:off x="15401925" y="8839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38</xdr:row>
      <xdr:rowOff>0</xdr:rowOff>
    </xdr:from>
    <xdr:to>
      <xdr:col>63</xdr:col>
      <xdr:colOff>0</xdr:colOff>
      <xdr:row>38</xdr:row>
      <xdr:rowOff>0</xdr:rowOff>
    </xdr:to>
    <xdr:sp macro="" textlink="">
      <xdr:nvSpPr>
        <xdr:cNvPr id="738018" name="AutoShape 138"/>
        <xdr:cNvSpPr>
          <a:spLocks noChangeArrowheads="1"/>
        </xdr:cNvSpPr>
      </xdr:nvSpPr>
      <xdr:spPr bwMode="auto">
        <a:xfrm>
          <a:off x="15401925" y="8839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49</xdr:row>
      <xdr:rowOff>9525</xdr:rowOff>
    </xdr:from>
    <xdr:to>
      <xdr:col>63</xdr:col>
      <xdr:colOff>0</xdr:colOff>
      <xdr:row>52</xdr:row>
      <xdr:rowOff>0</xdr:rowOff>
    </xdr:to>
    <xdr:sp macro="" textlink="">
      <xdr:nvSpPr>
        <xdr:cNvPr id="738019" name="AutoShape 139"/>
        <xdr:cNvSpPr>
          <a:spLocks noChangeArrowheads="1"/>
        </xdr:cNvSpPr>
      </xdr:nvSpPr>
      <xdr:spPr bwMode="auto">
        <a:xfrm>
          <a:off x="15401925" y="11363325"/>
          <a:ext cx="0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38</xdr:row>
      <xdr:rowOff>0</xdr:rowOff>
    </xdr:from>
    <xdr:to>
      <xdr:col>63</xdr:col>
      <xdr:colOff>0</xdr:colOff>
      <xdr:row>38</xdr:row>
      <xdr:rowOff>0</xdr:rowOff>
    </xdr:to>
    <xdr:sp macro="" textlink="">
      <xdr:nvSpPr>
        <xdr:cNvPr id="738020" name="AutoShape 140"/>
        <xdr:cNvSpPr>
          <a:spLocks noChangeArrowheads="1"/>
        </xdr:cNvSpPr>
      </xdr:nvSpPr>
      <xdr:spPr bwMode="auto">
        <a:xfrm>
          <a:off x="15401925" y="8839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38</xdr:row>
      <xdr:rowOff>0</xdr:rowOff>
    </xdr:from>
    <xdr:to>
      <xdr:col>63</xdr:col>
      <xdr:colOff>0</xdr:colOff>
      <xdr:row>38</xdr:row>
      <xdr:rowOff>0</xdr:rowOff>
    </xdr:to>
    <xdr:sp macro="" textlink="">
      <xdr:nvSpPr>
        <xdr:cNvPr id="738021" name="AutoShape 141"/>
        <xdr:cNvSpPr>
          <a:spLocks noChangeArrowheads="1"/>
        </xdr:cNvSpPr>
      </xdr:nvSpPr>
      <xdr:spPr bwMode="auto">
        <a:xfrm>
          <a:off x="15401925" y="8839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59</xdr:col>
      <xdr:colOff>0</xdr:colOff>
      <xdr:row>53</xdr:row>
      <xdr:rowOff>0</xdr:rowOff>
    </xdr:from>
    <xdr:to>
      <xdr:col>62</xdr:col>
      <xdr:colOff>0</xdr:colOff>
      <xdr:row>53</xdr:row>
      <xdr:rowOff>0</xdr:rowOff>
    </xdr:to>
    <xdr:sp macro="" textlink="">
      <xdr:nvSpPr>
        <xdr:cNvPr id="738022" name="AutoShape 142"/>
        <xdr:cNvSpPr>
          <a:spLocks noChangeArrowheads="1"/>
        </xdr:cNvSpPr>
      </xdr:nvSpPr>
      <xdr:spPr bwMode="auto">
        <a:xfrm>
          <a:off x="14449425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59</xdr:col>
      <xdr:colOff>0</xdr:colOff>
      <xdr:row>53</xdr:row>
      <xdr:rowOff>0</xdr:rowOff>
    </xdr:from>
    <xdr:to>
      <xdr:col>62</xdr:col>
      <xdr:colOff>0</xdr:colOff>
      <xdr:row>53</xdr:row>
      <xdr:rowOff>0</xdr:rowOff>
    </xdr:to>
    <xdr:sp macro="" textlink="">
      <xdr:nvSpPr>
        <xdr:cNvPr id="738023" name="AutoShape 143"/>
        <xdr:cNvSpPr>
          <a:spLocks noChangeArrowheads="1"/>
        </xdr:cNvSpPr>
      </xdr:nvSpPr>
      <xdr:spPr bwMode="auto">
        <a:xfrm>
          <a:off x="14449425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53</xdr:row>
      <xdr:rowOff>0</xdr:rowOff>
    </xdr:from>
    <xdr:to>
      <xdr:col>63</xdr:col>
      <xdr:colOff>0</xdr:colOff>
      <xdr:row>53</xdr:row>
      <xdr:rowOff>0</xdr:rowOff>
    </xdr:to>
    <xdr:sp macro="" textlink="">
      <xdr:nvSpPr>
        <xdr:cNvPr id="738024" name="AutoShape 144"/>
        <xdr:cNvSpPr>
          <a:spLocks noChangeArrowheads="1"/>
        </xdr:cNvSpPr>
      </xdr:nvSpPr>
      <xdr:spPr bwMode="auto">
        <a:xfrm>
          <a:off x="15401925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25" name="Line 1446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26" name="Line 1447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27" name="Line 1448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28" name="Line 1449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29" name="Line 1450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30" name="Line 1451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31" name="Line 1452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32" name="Line 1453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33" name="Line 1454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34" name="Line 1455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35" name="Line 1456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36" name="Line 1457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37" name="Line 1458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38" name="Line 1459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39" name="Line 1460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40" name="Line 1461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41" name="Line 1462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42" name="Line 1463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43" name="Line 1464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44" name="Line 1465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45" name="Line 1466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46" name="Line 1467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47" name="Line 1468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48" name="Line 1469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49" name="Line 1470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50" name="Line 1471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51" name="Line 1472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52" name="Line 1473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53" name="Line 1474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54" name="Line 1475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55" name="Line 1476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56" name="Line 1477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57" name="Line 1478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58" name="Line 1479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59" name="Line 1480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60" name="Line 1481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61" name="Line 1482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62" name="Line 1483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63" name="Line 1484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64" name="Line 1485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65" name="Line 1486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66" name="Line 1487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67" name="Line 1488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68" name="Line 1489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69" name="Line 1490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70" name="Line 1491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71" name="Line 1492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72" name="Line 1493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73" name="Line 1494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74" name="Line 1495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75" name="Line 1496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76" name="Line 1497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77" name="Line 1498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78" name="Line 1499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79" name="Line 1500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80" name="Line 1501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81" name="Line 1502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82" name="Line 1503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83" name="Line 1504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84" name="Line 1505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85" name="Line 1506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86" name="Line 1507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87" name="Line 1508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88" name="Line 1509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89" name="Line 1510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90" name="Line 1511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91" name="Line 1512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92" name="Line 1513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93" name="Line 1514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94" name="Line 1515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95" name="Line 1516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96" name="Line 1517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97" name="Line 1518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98" name="Line 1519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099" name="Line 1520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00" name="Line 1521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01" name="Line 1522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02" name="Line 1523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03" name="Line 1524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04" name="Line 1525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05" name="Line 1526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06" name="Line 1527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07" name="Line 1528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08" name="Line 1529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09" name="Line 1530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10" name="Line 1531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11" name="Line 1532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12" name="Line 1533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13" name="Line 1534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14" name="Line 1535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15" name="Line 1536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16" name="Line 1537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17" name="Line 1538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18" name="Line 1539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19" name="Line 1540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20" name="Line 1541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21" name="Line 1542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22" name="Line 1543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23" name="Line 1544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24" name="Line 1545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25" name="Line 1546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26" name="Line 1547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27" name="Line 1548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28" name="Line 1549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29" name="Line 1550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30" name="Line 1551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31" name="Line 1552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32" name="Line 1553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33" name="Line 1554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34" name="Line 1555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35" name="Line 1556"/>
        <xdr:cNvSpPr>
          <a:spLocks noChangeShapeType="1"/>
        </xdr:cNvSpPr>
      </xdr:nvSpPr>
      <xdr:spPr bwMode="auto">
        <a:xfrm flipH="1" flipV="1"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40</xdr:col>
      <xdr:colOff>0</xdr:colOff>
      <xdr:row>53</xdr:row>
      <xdr:rowOff>0</xdr:rowOff>
    </xdr:to>
    <xdr:sp macro="" textlink="">
      <xdr:nvSpPr>
        <xdr:cNvPr id="738136" name="Line 1557"/>
        <xdr:cNvSpPr>
          <a:spLocks noChangeShapeType="1"/>
        </xdr:cNvSpPr>
      </xdr:nvSpPr>
      <xdr:spPr bwMode="auto">
        <a:xfrm>
          <a:off x="9925050" y="12268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53</xdr:row>
      <xdr:rowOff>0</xdr:rowOff>
    </xdr:from>
    <xdr:to>
      <xdr:col>56</xdr:col>
      <xdr:colOff>0</xdr:colOff>
      <xdr:row>53</xdr:row>
      <xdr:rowOff>0</xdr:rowOff>
    </xdr:to>
    <xdr:sp macro="" textlink="">
      <xdr:nvSpPr>
        <xdr:cNvPr id="738137" name="AutoShape 1558"/>
        <xdr:cNvSpPr>
          <a:spLocks noChangeArrowheads="1"/>
        </xdr:cNvSpPr>
      </xdr:nvSpPr>
      <xdr:spPr bwMode="auto">
        <a:xfrm>
          <a:off x="13020675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190500</xdr:colOff>
      <xdr:row>53</xdr:row>
      <xdr:rowOff>0</xdr:rowOff>
    </xdr:from>
    <xdr:to>
      <xdr:col>62</xdr:col>
      <xdr:colOff>9525</xdr:colOff>
      <xdr:row>53</xdr:row>
      <xdr:rowOff>0</xdr:rowOff>
    </xdr:to>
    <xdr:sp macro="" textlink="">
      <xdr:nvSpPr>
        <xdr:cNvPr id="738138" name="AutoShape 1559"/>
        <xdr:cNvSpPr>
          <a:spLocks noChangeArrowheads="1"/>
        </xdr:cNvSpPr>
      </xdr:nvSpPr>
      <xdr:spPr bwMode="auto">
        <a:xfrm>
          <a:off x="14401800" y="1226820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58</xdr:col>
      <xdr:colOff>190500</xdr:colOff>
      <xdr:row>53</xdr:row>
      <xdr:rowOff>0</xdr:rowOff>
    </xdr:from>
    <xdr:to>
      <xdr:col>62</xdr:col>
      <xdr:colOff>9525</xdr:colOff>
      <xdr:row>53</xdr:row>
      <xdr:rowOff>0</xdr:rowOff>
    </xdr:to>
    <xdr:sp macro="" textlink="">
      <xdr:nvSpPr>
        <xdr:cNvPr id="738139" name="AutoShape 1560"/>
        <xdr:cNvSpPr>
          <a:spLocks noChangeArrowheads="1"/>
        </xdr:cNvSpPr>
      </xdr:nvSpPr>
      <xdr:spPr bwMode="auto">
        <a:xfrm>
          <a:off x="14401800" y="1226820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190500</xdr:colOff>
      <xdr:row>53</xdr:row>
      <xdr:rowOff>0</xdr:rowOff>
    </xdr:from>
    <xdr:to>
      <xdr:col>50</xdr:col>
      <xdr:colOff>0</xdr:colOff>
      <xdr:row>53</xdr:row>
      <xdr:rowOff>0</xdr:rowOff>
    </xdr:to>
    <xdr:sp macro="" textlink="">
      <xdr:nvSpPr>
        <xdr:cNvPr id="738140" name="AutoShape 1561"/>
        <xdr:cNvSpPr>
          <a:spLocks noChangeArrowheads="1"/>
        </xdr:cNvSpPr>
      </xdr:nvSpPr>
      <xdr:spPr bwMode="auto">
        <a:xfrm>
          <a:off x="11544300" y="122682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190500</xdr:colOff>
      <xdr:row>53</xdr:row>
      <xdr:rowOff>0</xdr:rowOff>
    </xdr:from>
    <xdr:to>
      <xdr:col>50</xdr:col>
      <xdr:colOff>0</xdr:colOff>
      <xdr:row>53</xdr:row>
      <xdr:rowOff>0</xdr:rowOff>
    </xdr:to>
    <xdr:sp macro="" textlink="">
      <xdr:nvSpPr>
        <xdr:cNvPr id="738141" name="AutoShape 1562"/>
        <xdr:cNvSpPr>
          <a:spLocks noChangeArrowheads="1"/>
        </xdr:cNvSpPr>
      </xdr:nvSpPr>
      <xdr:spPr bwMode="auto">
        <a:xfrm>
          <a:off x="11544300" y="122682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53</xdr:row>
      <xdr:rowOff>0</xdr:rowOff>
    </xdr:from>
    <xdr:to>
      <xdr:col>56</xdr:col>
      <xdr:colOff>0</xdr:colOff>
      <xdr:row>53</xdr:row>
      <xdr:rowOff>0</xdr:rowOff>
    </xdr:to>
    <xdr:sp macro="" textlink="">
      <xdr:nvSpPr>
        <xdr:cNvPr id="738142" name="AutoShape 1563"/>
        <xdr:cNvSpPr>
          <a:spLocks noChangeArrowheads="1"/>
        </xdr:cNvSpPr>
      </xdr:nvSpPr>
      <xdr:spPr bwMode="auto">
        <a:xfrm>
          <a:off x="13020675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46</xdr:col>
      <xdr:colOff>190500</xdr:colOff>
      <xdr:row>53</xdr:row>
      <xdr:rowOff>0</xdr:rowOff>
    </xdr:from>
    <xdr:to>
      <xdr:col>50</xdr:col>
      <xdr:colOff>0</xdr:colOff>
      <xdr:row>53</xdr:row>
      <xdr:rowOff>0</xdr:rowOff>
    </xdr:to>
    <xdr:sp macro="" textlink="">
      <xdr:nvSpPr>
        <xdr:cNvPr id="738143" name="AutoShape 1564"/>
        <xdr:cNvSpPr>
          <a:spLocks noChangeArrowheads="1"/>
        </xdr:cNvSpPr>
      </xdr:nvSpPr>
      <xdr:spPr bwMode="auto">
        <a:xfrm>
          <a:off x="11544300" y="1226820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53</xdr:row>
      <xdr:rowOff>0</xdr:rowOff>
    </xdr:from>
    <xdr:to>
      <xdr:col>56</xdr:col>
      <xdr:colOff>0</xdr:colOff>
      <xdr:row>53</xdr:row>
      <xdr:rowOff>0</xdr:rowOff>
    </xdr:to>
    <xdr:sp macro="" textlink="">
      <xdr:nvSpPr>
        <xdr:cNvPr id="738144" name="AutoShape 1565"/>
        <xdr:cNvSpPr>
          <a:spLocks noChangeArrowheads="1"/>
        </xdr:cNvSpPr>
      </xdr:nvSpPr>
      <xdr:spPr bwMode="auto">
        <a:xfrm>
          <a:off x="13020675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53</xdr:row>
      <xdr:rowOff>0</xdr:rowOff>
    </xdr:from>
    <xdr:to>
      <xdr:col>63</xdr:col>
      <xdr:colOff>0</xdr:colOff>
      <xdr:row>53</xdr:row>
      <xdr:rowOff>0</xdr:rowOff>
    </xdr:to>
    <xdr:sp macro="" textlink="">
      <xdr:nvSpPr>
        <xdr:cNvPr id="738145" name="AutoShape 1566"/>
        <xdr:cNvSpPr>
          <a:spLocks noChangeArrowheads="1"/>
        </xdr:cNvSpPr>
      </xdr:nvSpPr>
      <xdr:spPr bwMode="auto">
        <a:xfrm>
          <a:off x="15401925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53</xdr:row>
      <xdr:rowOff>0</xdr:rowOff>
    </xdr:from>
    <xdr:to>
      <xdr:col>63</xdr:col>
      <xdr:colOff>0</xdr:colOff>
      <xdr:row>53</xdr:row>
      <xdr:rowOff>0</xdr:rowOff>
    </xdr:to>
    <xdr:sp macro="" textlink="">
      <xdr:nvSpPr>
        <xdr:cNvPr id="738146" name="AutoShape 1567"/>
        <xdr:cNvSpPr>
          <a:spLocks noChangeArrowheads="1"/>
        </xdr:cNvSpPr>
      </xdr:nvSpPr>
      <xdr:spPr bwMode="auto">
        <a:xfrm>
          <a:off x="15401925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59</xdr:col>
      <xdr:colOff>0</xdr:colOff>
      <xdr:row>53</xdr:row>
      <xdr:rowOff>0</xdr:rowOff>
    </xdr:from>
    <xdr:to>
      <xdr:col>62</xdr:col>
      <xdr:colOff>0</xdr:colOff>
      <xdr:row>53</xdr:row>
      <xdr:rowOff>0</xdr:rowOff>
    </xdr:to>
    <xdr:sp macro="" textlink="">
      <xdr:nvSpPr>
        <xdr:cNvPr id="738147" name="AutoShape 1568"/>
        <xdr:cNvSpPr>
          <a:spLocks noChangeArrowheads="1"/>
        </xdr:cNvSpPr>
      </xdr:nvSpPr>
      <xdr:spPr bwMode="auto">
        <a:xfrm>
          <a:off x="14449425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39</xdr:row>
      <xdr:rowOff>9525</xdr:rowOff>
    </xdr:from>
    <xdr:to>
      <xdr:col>63</xdr:col>
      <xdr:colOff>0</xdr:colOff>
      <xdr:row>42</xdr:row>
      <xdr:rowOff>9525</xdr:rowOff>
    </xdr:to>
    <xdr:sp macro="" textlink="">
      <xdr:nvSpPr>
        <xdr:cNvPr id="738148" name="AutoShape 1569"/>
        <xdr:cNvSpPr>
          <a:spLocks noChangeArrowheads="1"/>
        </xdr:cNvSpPr>
      </xdr:nvSpPr>
      <xdr:spPr bwMode="auto">
        <a:xfrm>
          <a:off x="15401925" y="9077325"/>
          <a:ext cx="0" cy="6858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44</xdr:row>
      <xdr:rowOff>9525</xdr:rowOff>
    </xdr:from>
    <xdr:to>
      <xdr:col>63</xdr:col>
      <xdr:colOff>0</xdr:colOff>
      <xdr:row>47</xdr:row>
      <xdr:rowOff>0</xdr:rowOff>
    </xdr:to>
    <xdr:sp macro="" textlink="">
      <xdr:nvSpPr>
        <xdr:cNvPr id="738149" name="AutoShape 1570"/>
        <xdr:cNvSpPr>
          <a:spLocks noChangeArrowheads="1"/>
        </xdr:cNvSpPr>
      </xdr:nvSpPr>
      <xdr:spPr bwMode="auto">
        <a:xfrm>
          <a:off x="15401925" y="10220325"/>
          <a:ext cx="0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53</xdr:row>
      <xdr:rowOff>0</xdr:rowOff>
    </xdr:from>
    <xdr:to>
      <xdr:col>63</xdr:col>
      <xdr:colOff>0</xdr:colOff>
      <xdr:row>53</xdr:row>
      <xdr:rowOff>0</xdr:rowOff>
    </xdr:to>
    <xdr:sp macro="" textlink="">
      <xdr:nvSpPr>
        <xdr:cNvPr id="738150" name="AutoShape 1571"/>
        <xdr:cNvSpPr>
          <a:spLocks noChangeArrowheads="1"/>
        </xdr:cNvSpPr>
      </xdr:nvSpPr>
      <xdr:spPr bwMode="auto">
        <a:xfrm>
          <a:off x="15401925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53</xdr:row>
      <xdr:rowOff>0</xdr:rowOff>
    </xdr:from>
    <xdr:to>
      <xdr:col>63</xdr:col>
      <xdr:colOff>0</xdr:colOff>
      <xdr:row>53</xdr:row>
      <xdr:rowOff>0</xdr:rowOff>
    </xdr:to>
    <xdr:sp macro="" textlink="">
      <xdr:nvSpPr>
        <xdr:cNvPr id="738151" name="AutoShape 1572"/>
        <xdr:cNvSpPr>
          <a:spLocks noChangeArrowheads="1"/>
        </xdr:cNvSpPr>
      </xdr:nvSpPr>
      <xdr:spPr bwMode="auto">
        <a:xfrm>
          <a:off x="15401925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49</xdr:row>
      <xdr:rowOff>9525</xdr:rowOff>
    </xdr:from>
    <xdr:to>
      <xdr:col>63</xdr:col>
      <xdr:colOff>0</xdr:colOff>
      <xdr:row>52</xdr:row>
      <xdr:rowOff>0</xdr:rowOff>
    </xdr:to>
    <xdr:sp macro="" textlink="">
      <xdr:nvSpPr>
        <xdr:cNvPr id="738152" name="AutoShape 1573"/>
        <xdr:cNvSpPr>
          <a:spLocks noChangeArrowheads="1"/>
        </xdr:cNvSpPr>
      </xdr:nvSpPr>
      <xdr:spPr bwMode="auto">
        <a:xfrm>
          <a:off x="15401925" y="11363325"/>
          <a:ext cx="0" cy="6762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53</xdr:row>
      <xdr:rowOff>0</xdr:rowOff>
    </xdr:from>
    <xdr:to>
      <xdr:col>63</xdr:col>
      <xdr:colOff>0</xdr:colOff>
      <xdr:row>53</xdr:row>
      <xdr:rowOff>0</xdr:rowOff>
    </xdr:to>
    <xdr:sp macro="" textlink="">
      <xdr:nvSpPr>
        <xdr:cNvPr id="738153" name="AutoShape 1574"/>
        <xdr:cNvSpPr>
          <a:spLocks noChangeArrowheads="1"/>
        </xdr:cNvSpPr>
      </xdr:nvSpPr>
      <xdr:spPr bwMode="auto">
        <a:xfrm>
          <a:off x="15401925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53</xdr:row>
      <xdr:rowOff>0</xdr:rowOff>
    </xdr:from>
    <xdr:to>
      <xdr:col>63</xdr:col>
      <xdr:colOff>0</xdr:colOff>
      <xdr:row>53</xdr:row>
      <xdr:rowOff>0</xdr:rowOff>
    </xdr:to>
    <xdr:sp macro="" textlink="">
      <xdr:nvSpPr>
        <xdr:cNvPr id="738154" name="AutoShape 1575"/>
        <xdr:cNvSpPr>
          <a:spLocks noChangeArrowheads="1"/>
        </xdr:cNvSpPr>
      </xdr:nvSpPr>
      <xdr:spPr bwMode="auto">
        <a:xfrm>
          <a:off x="15401925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53</xdr:row>
      <xdr:rowOff>0</xdr:rowOff>
    </xdr:from>
    <xdr:to>
      <xdr:col>63</xdr:col>
      <xdr:colOff>0</xdr:colOff>
      <xdr:row>53</xdr:row>
      <xdr:rowOff>0</xdr:rowOff>
    </xdr:to>
    <xdr:sp macro="" textlink="">
      <xdr:nvSpPr>
        <xdr:cNvPr id="738155" name="AutoShape 1576"/>
        <xdr:cNvSpPr>
          <a:spLocks noChangeArrowheads="1"/>
        </xdr:cNvSpPr>
      </xdr:nvSpPr>
      <xdr:spPr bwMode="auto">
        <a:xfrm>
          <a:off x="15401925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53</xdr:row>
      <xdr:rowOff>0</xdr:rowOff>
    </xdr:from>
    <xdr:to>
      <xdr:col>63</xdr:col>
      <xdr:colOff>0</xdr:colOff>
      <xdr:row>53</xdr:row>
      <xdr:rowOff>0</xdr:rowOff>
    </xdr:to>
    <xdr:sp macro="" textlink="">
      <xdr:nvSpPr>
        <xdr:cNvPr id="738156" name="AutoShape 1577"/>
        <xdr:cNvSpPr>
          <a:spLocks noChangeArrowheads="1"/>
        </xdr:cNvSpPr>
      </xdr:nvSpPr>
      <xdr:spPr bwMode="auto">
        <a:xfrm>
          <a:off x="15401925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53</xdr:row>
      <xdr:rowOff>0</xdr:rowOff>
    </xdr:from>
    <xdr:to>
      <xdr:col>63</xdr:col>
      <xdr:colOff>0</xdr:colOff>
      <xdr:row>53</xdr:row>
      <xdr:rowOff>0</xdr:rowOff>
    </xdr:to>
    <xdr:sp macro="" textlink="">
      <xdr:nvSpPr>
        <xdr:cNvPr id="738157" name="AutoShape 1578"/>
        <xdr:cNvSpPr>
          <a:spLocks noChangeArrowheads="1"/>
        </xdr:cNvSpPr>
      </xdr:nvSpPr>
      <xdr:spPr bwMode="auto">
        <a:xfrm>
          <a:off x="15401925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53</xdr:row>
      <xdr:rowOff>0</xdr:rowOff>
    </xdr:from>
    <xdr:to>
      <xdr:col>63</xdr:col>
      <xdr:colOff>0</xdr:colOff>
      <xdr:row>53</xdr:row>
      <xdr:rowOff>0</xdr:rowOff>
    </xdr:to>
    <xdr:sp macro="" textlink="">
      <xdr:nvSpPr>
        <xdr:cNvPr id="738158" name="AutoShape 1579"/>
        <xdr:cNvSpPr>
          <a:spLocks noChangeArrowheads="1"/>
        </xdr:cNvSpPr>
      </xdr:nvSpPr>
      <xdr:spPr bwMode="auto">
        <a:xfrm>
          <a:off x="15401925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63</xdr:col>
      <xdr:colOff>0</xdr:colOff>
      <xdr:row>53</xdr:row>
      <xdr:rowOff>0</xdr:rowOff>
    </xdr:from>
    <xdr:to>
      <xdr:col>63</xdr:col>
      <xdr:colOff>0</xdr:colOff>
      <xdr:row>53</xdr:row>
      <xdr:rowOff>0</xdr:rowOff>
    </xdr:to>
    <xdr:sp macro="" textlink="">
      <xdr:nvSpPr>
        <xdr:cNvPr id="738159" name="AutoShape 1583"/>
        <xdr:cNvSpPr>
          <a:spLocks noChangeArrowheads="1"/>
        </xdr:cNvSpPr>
      </xdr:nvSpPr>
      <xdr:spPr bwMode="auto">
        <a:xfrm>
          <a:off x="15401925" y="1226820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53</xdr:row>
      <xdr:rowOff>0</xdr:rowOff>
    </xdr:from>
    <xdr:to>
      <xdr:col>56</xdr:col>
      <xdr:colOff>0</xdr:colOff>
      <xdr:row>53</xdr:row>
      <xdr:rowOff>0</xdr:rowOff>
    </xdr:to>
    <xdr:sp macro="" textlink="">
      <xdr:nvSpPr>
        <xdr:cNvPr id="738160" name="AutoShape 1587"/>
        <xdr:cNvSpPr>
          <a:spLocks noChangeArrowheads="1"/>
        </xdr:cNvSpPr>
      </xdr:nvSpPr>
      <xdr:spPr bwMode="auto">
        <a:xfrm>
          <a:off x="13020675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53</xdr:row>
      <xdr:rowOff>0</xdr:rowOff>
    </xdr:from>
    <xdr:to>
      <xdr:col>56</xdr:col>
      <xdr:colOff>0</xdr:colOff>
      <xdr:row>53</xdr:row>
      <xdr:rowOff>0</xdr:rowOff>
    </xdr:to>
    <xdr:sp macro="" textlink="">
      <xdr:nvSpPr>
        <xdr:cNvPr id="738161" name="AutoShape 1588"/>
        <xdr:cNvSpPr>
          <a:spLocks noChangeArrowheads="1"/>
        </xdr:cNvSpPr>
      </xdr:nvSpPr>
      <xdr:spPr bwMode="auto">
        <a:xfrm>
          <a:off x="13020675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53</xdr:col>
      <xdr:colOff>0</xdr:colOff>
      <xdr:row>53</xdr:row>
      <xdr:rowOff>0</xdr:rowOff>
    </xdr:from>
    <xdr:to>
      <xdr:col>56</xdr:col>
      <xdr:colOff>0</xdr:colOff>
      <xdr:row>53</xdr:row>
      <xdr:rowOff>0</xdr:rowOff>
    </xdr:to>
    <xdr:sp macro="" textlink="">
      <xdr:nvSpPr>
        <xdr:cNvPr id="738162" name="AutoShape 1589"/>
        <xdr:cNvSpPr>
          <a:spLocks noChangeArrowheads="1"/>
        </xdr:cNvSpPr>
      </xdr:nvSpPr>
      <xdr:spPr bwMode="auto">
        <a:xfrm>
          <a:off x="13020675" y="1226820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0</xdr:colOff>
      <xdr:row>87</xdr:row>
      <xdr:rowOff>0</xdr:rowOff>
    </xdr:from>
    <xdr:to>
      <xdr:col>63</xdr:col>
      <xdr:colOff>0</xdr:colOff>
      <xdr:row>90</xdr:row>
      <xdr:rowOff>9525</xdr:rowOff>
    </xdr:to>
    <xdr:sp macro="" textlink="">
      <xdr:nvSpPr>
        <xdr:cNvPr id="738163" name="AutoShape 120"/>
        <xdr:cNvSpPr>
          <a:spLocks noChangeArrowheads="1"/>
        </xdr:cNvSpPr>
      </xdr:nvSpPr>
      <xdr:spPr bwMode="auto">
        <a:xfrm>
          <a:off x="14687550" y="20040600"/>
          <a:ext cx="714375" cy="6953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73</xdr:row>
      <xdr:rowOff>0</xdr:rowOff>
    </xdr:from>
    <xdr:to>
      <xdr:col>11</xdr:col>
      <xdr:colOff>0</xdr:colOff>
      <xdr:row>76</xdr:row>
      <xdr:rowOff>19050</xdr:rowOff>
    </xdr:to>
    <xdr:sp macro="" textlink="">
      <xdr:nvSpPr>
        <xdr:cNvPr id="738164" name="AutoShape 115"/>
        <xdr:cNvSpPr>
          <a:spLocks noChangeArrowheads="1"/>
        </xdr:cNvSpPr>
      </xdr:nvSpPr>
      <xdr:spPr bwMode="auto">
        <a:xfrm>
          <a:off x="2305050" y="16840200"/>
          <a:ext cx="714375" cy="7048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0</xdr:colOff>
      <xdr:row>80</xdr:row>
      <xdr:rowOff>0</xdr:rowOff>
    </xdr:from>
    <xdr:to>
      <xdr:col>15</xdr:col>
      <xdr:colOff>0</xdr:colOff>
      <xdr:row>83</xdr:row>
      <xdr:rowOff>19050</xdr:rowOff>
    </xdr:to>
    <xdr:sp macro="" textlink="">
      <xdr:nvSpPr>
        <xdr:cNvPr id="738165" name="AutoShape 115"/>
        <xdr:cNvSpPr>
          <a:spLocks noChangeArrowheads="1"/>
        </xdr:cNvSpPr>
      </xdr:nvSpPr>
      <xdr:spPr bwMode="auto">
        <a:xfrm>
          <a:off x="3257550" y="18440400"/>
          <a:ext cx="714375" cy="7048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87</xdr:row>
      <xdr:rowOff>0</xdr:rowOff>
    </xdr:from>
    <xdr:to>
      <xdr:col>11</xdr:col>
      <xdr:colOff>0</xdr:colOff>
      <xdr:row>90</xdr:row>
      <xdr:rowOff>19050</xdr:rowOff>
    </xdr:to>
    <xdr:sp macro="" textlink="">
      <xdr:nvSpPr>
        <xdr:cNvPr id="738166" name="AutoShape 115"/>
        <xdr:cNvSpPr>
          <a:spLocks noChangeArrowheads="1"/>
        </xdr:cNvSpPr>
      </xdr:nvSpPr>
      <xdr:spPr bwMode="auto">
        <a:xfrm>
          <a:off x="2305050" y="20040600"/>
          <a:ext cx="714375" cy="7048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0</xdr:colOff>
      <xdr:row>73</xdr:row>
      <xdr:rowOff>0</xdr:rowOff>
    </xdr:from>
    <xdr:to>
      <xdr:col>37</xdr:col>
      <xdr:colOff>0</xdr:colOff>
      <xdr:row>76</xdr:row>
      <xdr:rowOff>19050</xdr:rowOff>
    </xdr:to>
    <xdr:sp macro="" textlink="">
      <xdr:nvSpPr>
        <xdr:cNvPr id="738167" name="AutoShape 115"/>
        <xdr:cNvSpPr>
          <a:spLocks noChangeArrowheads="1"/>
        </xdr:cNvSpPr>
      </xdr:nvSpPr>
      <xdr:spPr bwMode="auto">
        <a:xfrm>
          <a:off x="8496300" y="16840200"/>
          <a:ext cx="714375" cy="7048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0</xdr:colOff>
      <xdr:row>87</xdr:row>
      <xdr:rowOff>0</xdr:rowOff>
    </xdr:from>
    <xdr:to>
      <xdr:col>37</xdr:col>
      <xdr:colOff>0</xdr:colOff>
      <xdr:row>90</xdr:row>
      <xdr:rowOff>19050</xdr:rowOff>
    </xdr:to>
    <xdr:sp macro="" textlink="">
      <xdr:nvSpPr>
        <xdr:cNvPr id="738168" name="AutoShape 115"/>
        <xdr:cNvSpPr>
          <a:spLocks noChangeArrowheads="1"/>
        </xdr:cNvSpPr>
      </xdr:nvSpPr>
      <xdr:spPr bwMode="auto">
        <a:xfrm>
          <a:off x="8496300" y="20040600"/>
          <a:ext cx="714375" cy="7048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38</xdr:col>
      <xdr:colOff>0</xdr:colOff>
      <xdr:row>80</xdr:row>
      <xdr:rowOff>0</xdr:rowOff>
    </xdr:from>
    <xdr:to>
      <xdr:col>41</xdr:col>
      <xdr:colOff>0</xdr:colOff>
      <xdr:row>83</xdr:row>
      <xdr:rowOff>19050</xdr:rowOff>
    </xdr:to>
    <xdr:sp macro="" textlink="">
      <xdr:nvSpPr>
        <xdr:cNvPr id="738169" name="AutoShape 115"/>
        <xdr:cNvSpPr>
          <a:spLocks noChangeArrowheads="1"/>
        </xdr:cNvSpPr>
      </xdr:nvSpPr>
      <xdr:spPr bwMode="auto">
        <a:xfrm>
          <a:off x="9448800" y="18440400"/>
          <a:ext cx="714375" cy="7048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0</xdr:colOff>
      <xdr:row>73</xdr:row>
      <xdr:rowOff>0</xdr:rowOff>
    </xdr:from>
    <xdr:to>
      <xdr:col>63</xdr:col>
      <xdr:colOff>0</xdr:colOff>
      <xdr:row>76</xdr:row>
      <xdr:rowOff>19050</xdr:rowOff>
    </xdr:to>
    <xdr:sp macro="" textlink="">
      <xdr:nvSpPr>
        <xdr:cNvPr id="738170" name="AutoShape 115"/>
        <xdr:cNvSpPr>
          <a:spLocks noChangeArrowheads="1"/>
        </xdr:cNvSpPr>
      </xdr:nvSpPr>
      <xdr:spPr bwMode="auto">
        <a:xfrm>
          <a:off x="14687550" y="16840200"/>
          <a:ext cx="714375" cy="7048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64</xdr:col>
      <xdr:colOff>0</xdr:colOff>
      <xdr:row>80</xdr:row>
      <xdr:rowOff>0</xdr:rowOff>
    </xdr:from>
    <xdr:to>
      <xdr:col>67</xdr:col>
      <xdr:colOff>0</xdr:colOff>
      <xdr:row>83</xdr:row>
      <xdr:rowOff>19050</xdr:rowOff>
    </xdr:to>
    <xdr:sp macro="" textlink="">
      <xdr:nvSpPr>
        <xdr:cNvPr id="738171" name="AutoShape 115"/>
        <xdr:cNvSpPr>
          <a:spLocks noChangeArrowheads="1"/>
        </xdr:cNvSpPr>
      </xdr:nvSpPr>
      <xdr:spPr bwMode="auto">
        <a:xfrm>
          <a:off x="15640050" y="18440400"/>
          <a:ext cx="714375" cy="7048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0</xdr:colOff>
      <xdr:row>87</xdr:row>
      <xdr:rowOff>0</xdr:rowOff>
    </xdr:from>
    <xdr:to>
      <xdr:col>63</xdr:col>
      <xdr:colOff>0</xdr:colOff>
      <xdr:row>90</xdr:row>
      <xdr:rowOff>19050</xdr:rowOff>
    </xdr:to>
    <xdr:sp macro="" textlink="">
      <xdr:nvSpPr>
        <xdr:cNvPr id="738172" name="AutoShape 115"/>
        <xdr:cNvSpPr>
          <a:spLocks noChangeArrowheads="1"/>
        </xdr:cNvSpPr>
      </xdr:nvSpPr>
      <xdr:spPr bwMode="auto">
        <a:xfrm>
          <a:off x="14687550" y="20040600"/>
          <a:ext cx="714375" cy="7048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0</xdr:colOff>
      <xdr:row>87</xdr:row>
      <xdr:rowOff>0</xdr:rowOff>
    </xdr:from>
    <xdr:to>
      <xdr:col>63</xdr:col>
      <xdr:colOff>0</xdr:colOff>
      <xdr:row>90</xdr:row>
      <xdr:rowOff>9525</xdr:rowOff>
    </xdr:to>
    <xdr:sp macro="" textlink="">
      <xdr:nvSpPr>
        <xdr:cNvPr id="738173" name="AutoShape 120"/>
        <xdr:cNvSpPr>
          <a:spLocks noChangeArrowheads="1"/>
        </xdr:cNvSpPr>
      </xdr:nvSpPr>
      <xdr:spPr bwMode="auto">
        <a:xfrm>
          <a:off x="14687550" y="20040600"/>
          <a:ext cx="714375" cy="6953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252"/>
  <sheetViews>
    <sheetView tabSelected="1" topLeftCell="A46" zoomScale="55" zoomScaleNormal="55" zoomScaleSheetLayoutView="100" workbookViewId="0">
      <selection activeCell="CG27" sqref="CF27:CG27"/>
    </sheetView>
  </sheetViews>
  <sheetFormatPr defaultColWidth="2.625" defaultRowHeight="13.5"/>
  <cols>
    <col min="1" max="37" width="3.125" style="1" customWidth="1"/>
    <col min="38" max="39" width="3.125" style="52" customWidth="1"/>
    <col min="40" max="79" width="3.125" style="1" customWidth="1"/>
    <col min="80" max="16384" width="2.625" style="1"/>
  </cols>
  <sheetData>
    <row r="1" spans="1:79" s="5" customFormat="1" ht="28.5" customHeight="1">
      <c r="A1" s="221" t="s">
        <v>77</v>
      </c>
      <c r="B1" s="221"/>
      <c r="C1" s="221"/>
      <c r="D1" s="221"/>
      <c r="E1" s="221"/>
      <c r="F1" s="221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  <c r="AG1" s="222"/>
      <c r="AH1" s="222"/>
      <c r="AI1" s="222"/>
      <c r="AJ1" s="222"/>
      <c r="AK1" s="222"/>
      <c r="AL1" s="76" t="s">
        <v>47</v>
      </c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E1" s="221" t="s">
        <v>78</v>
      </c>
      <c r="BF1" s="221"/>
      <c r="BG1" s="221"/>
      <c r="BH1" s="221"/>
      <c r="BI1" s="221"/>
      <c r="BJ1" s="221"/>
      <c r="BK1" s="221"/>
      <c r="BL1" s="221"/>
      <c r="BM1" s="221"/>
      <c r="BN1" s="221"/>
      <c r="BO1" s="221"/>
      <c r="BP1" s="221"/>
      <c r="BQ1" s="221"/>
      <c r="BR1" s="221"/>
      <c r="BS1" s="221"/>
      <c r="BT1" s="221"/>
    </row>
    <row r="2" spans="1:79" ht="15" customHeight="1">
      <c r="A2" s="59"/>
      <c r="B2" s="59"/>
      <c r="C2" s="59"/>
      <c r="D2" s="59"/>
      <c r="E2" s="59"/>
      <c r="F2" s="59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</row>
    <row r="3" spans="1:79" s="49" customFormat="1" ht="22.5" customHeight="1">
      <c r="A3" s="72" t="s">
        <v>19</v>
      </c>
      <c r="C3" s="72"/>
      <c r="D3" s="72"/>
      <c r="E3" s="72"/>
      <c r="F3" s="72" t="s">
        <v>52</v>
      </c>
      <c r="G3" s="73" t="s">
        <v>53</v>
      </c>
      <c r="H3" s="73" t="s">
        <v>48</v>
      </c>
      <c r="I3" s="73"/>
      <c r="J3" s="73"/>
      <c r="K3" s="73"/>
      <c r="L3" s="73"/>
      <c r="M3" s="73"/>
      <c r="N3" s="73" t="s">
        <v>54</v>
      </c>
      <c r="O3" s="73" t="s">
        <v>53</v>
      </c>
      <c r="P3" s="73" t="s">
        <v>49</v>
      </c>
      <c r="Q3" s="73"/>
      <c r="R3" s="73"/>
      <c r="S3" s="73"/>
      <c r="T3" s="73"/>
      <c r="U3" s="73"/>
      <c r="V3" s="73" t="s">
        <v>55</v>
      </c>
      <c r="W3" s="73" t="s">
        <v>53</v>
      </c>
      <c r="X3" s="73" t="s">
        <v>50</v>
      </c>
      <c r="Y3" s="73"/>
      <c r="Z3" s="73"/>
      <c r="AA3" s="73"/>
      <c r="AB3" s="73"/>
      <c r="AC3" s="73"/>
      <c r="AD3" s="73" t="s">
        <v>56</v>
      </c>
      <c r="AE3" s="73" t="s">
        <v>57</v>
      </c>
      <c r="AF3" s="73" t="s">
        <v>51</v>
      </c>
      <c r="AG3" s="73"/>
      <c r="AH3" s="73"/>
      <c r="AI3" s="74"/>
      <c r="AJ3" s="74"/>
      <c r="AK3" s="74"/>
      <c r="AN3" s="48"/>
      <c r="AT3" s="48"/>
      <c r="AU3" s="48"/>
      <c r="BB3" s="75" t="s">
        <v>43</v>
      </c>
    </row>
    <row r="4" spans="1:79" ht="18" customHeight="1" thickBo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53"/>
      <c r="AM4" s="53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</row>
    <row r="5" spans="1:79" ht="18" customHeight="1">
      <c r="A5" s="180" t="s">
        <v>27</v>
      </c>
      <c r="B5" s="181"/>
      <c r="C5" s="181"/>
      <c r="D5" s="181"/>
      <c r="E5" s="181"/>
      <c r="F5" s="182"/>
      <c r="G5" s="131" t="str">
        <f>IF(A10="","",A10)</f>
        <v>佐野北</v>
      </c>
      <c r="H5" s="170"/>
      <c r="I5" s="170"/>
      <c r="J5" s="170"/>
      <c r="K5" s="170"/>
      <c r="L5" s="171"/>
      <c r="M5" s="131" t="str">
        <f>IF(A15="","",A15)</f>
        <v>大　平</v>
      </c>
      <c r="N5" s="170"/>
      <c r="O5" s="170"/>
      <c r="P5" s="170"/>
      <c r="Q5" s="170"/>
      <c r="R5" s="171"/>
      <c r="S5" s="131" t="str">
        <f>IF(A20="","",A20)</f>
        <v>足利三</v>
      </c>
      <c r="T5" s="170"/>
      <c r="U5" s="170"/>
      <c r="V5" s="170"/>
      <c r="W5" s="170"/>
      <c r="X5" s="225"/>
      <c r="Y5" s="189" t="s">
        <v>1</v>
      </c>
      <c r="Z5" s="177" t="s">
        <v>2</v>
      </c>
      <c r="AA5" s="177" t="s">
        <v>28</v>
      </c>
      <c r="AB5" s="177" t="s">
        <v>4</v>
      </c>
      <c r="AC5" s="196" t="s">
        <v>5</v>
      </c>
      <c r="AD5" s="197"/>
      <c r="AE5" s="196" t="s">
        <v>6</v>
      </c>
      <c r="AF5" s="171"/>
      <c r="AG5" s="196" t="s">
        <v>7</v>
      </c>
      <c r="AH5" s="156"/>
      <c r="AI5" s="196" t="s">
        <v>29</v>
      </c>
      <c r="AJ5" s="197"/>
      <c r="AK5" s="202" t="s">
        <v>8</v>
      </c>
      <c r="AL5" s="53"/>
      <c r="AM5" s="53"/>
      <c r="AN5" s="180" t="s">
        <v>40</v>
      </c>
      <c r="AO5" s="181"/>
      <c r="AP5" s="181"/>
      <c r="AQ5" s="181"/>
      <c r="AR5" s="181"/>
      <c r="AS5" s="182"/>
      <c r="AT5" s="131" t="str">
        <f>IF(AN10="","",AN10)</f>
        <v>田沼東</v>
      </c>
      <c r="AU5" s="132"/>
      <c r="AV5" s="132"/>
      <c r="AW5" s="132"/>
      <c r="AX5" s="132"/>
      <c r="AY5" s="156"/>
      <c r="AZ5" s="229" t="str">
        <f>IF(AN15="","",AN15)</f>
        <v>吹　上</v>
      </c>
      <c r="BA5" s="230"/>
      <c r="BB5" s="230"/>
      <c r="BC5" s="230"/>
      <c r="BD5" s="230"/>
      <c r="BE5" s="231"/>
      <c r="BF5" s="131" t="str">
        <f>IF(AN20="","",AN20)</f>
        <v>星が丘</v>
      </c>
      <c r="BG5" s="132"/>
      <c r="BH5" s="132"/>
      <c r="BI5" s="132"/>
      <c r="BJ5" s="132"/>
      <c r="BK5" s="133"/>
      <c r="BL5" s="189" t="s">
        <v>1</v>
      </c>
      <c r="BM5" s="177" t="s">
        <v>2</v>
      </c>
      <c r="BN5" s="177" t="s">
        <v>3</v>
      </c>
      <c r="BO5" s="177" t="s">
        <v>4</v>
      </c>
      <c r="BP5" s="196" t="s">
        <v>5</v>
      </c>
      <c r="BQ5" s="205"/>
      <c r="BR5" s="196" t="s">
        <v>6</v>
      </c>
      <c r="BS5" s="205"/>
      <c r="BT5" s="196" t="s">
        <v>7</v>
      </c>
      <c r="BU5" s="205"/>
      <c r="BV5" s="196" t="s">
        <v>29</v>
      </c>
      <c r="BW5" s="205"/>
      <c r="BX5" s="202" t="s">
        <v>8</v>
      </c>
      <c r="BY5" s="44"/>
      <c r="BZ5" s="44"/>
      <c r="CA5" s="44"/>
    </row>
    <row r="6" spans="1:79" ht="18" customHeight="1">
      <c r="A6" s="183"/>
      <c r="B6" s="184"/>
      <c r="C6" s="184"/>
      <c r="D6" s="184"/>
      <c r="E6" s="184"/>
      <c r="F6" s="185"/>
      <c r="G6" s="161"/>
      <c r="H6" s="172"/>
      <c r="I6" s="172"/>
      <c r="J6" s="172"/>
      <c r="K6" s="172"/>
      <c r="L6" s="173"/>
      <c r="M6" s="161"/>
      <c r="N6" s="172"/>
      <c r="O6" s="172"/>
      <c r="P6" s="172"/>
      <c r="Q6" s="172"/>
      <c r="R6" s="173"/>
      <c r="S6" s="161"/>
      <c r="T6" s="172"/>
      <c r="U6" s="172"/>
      <c r="V6" s="172"/>
      <c r="W6" s="172"/>
      <c r="X6" s="226"/>
      <c r="Y6" s="219"/>
      <c r="Z6" s="178"/>
      <c r="AA6" s="178"/>
      <c r="AB6" s="178"/>
      <c r="AC6" s="198"/>
      <c r="AD6" s="199"/>
      <c r="AE6" s="161"/>
      <c r="AF6" s="173"/>
      <c r="AG6" s="115"/>
      <c r="AH6" s="118"/>
      <c r="AI6" s="198"/>
      <c r="AJ6" s="199"/>
      <c r="AK6" s="223"/>
      <c r="AL6" s="53"/>
      <c r="AM6" s="53"/>
      <c r="AN6" s="183"/>
      <c r="AO6" s="184"/>
      <c r="AP6" s="184"/>
      <c r="AQ6" s="184"/>
      <c r="AR6" s="184"/>
      <c r="AS6" s="185"/>
      <c r="AT6" s="115"/>
      <c r="AU6" s="109"/>
      <c r="AV6" s="109"/>
      <c r="AW6" s="109"/>
      <c r="AX6" s="109"/>
      <c r="AY6" s="118"/>
      <c r="AZ6" s="232"/>
      <c r="BA6" s="233"/>
      <c r="BB6" s="233"/>
      <c r="BC6" s="233"/>
      <c r="BD6" s="233"/>
      <c r="BE6" s="234"/>
      <c r="BF6" s="115"/>
      <c r="BG6" s="109"/>
      <c r="BH6" s="109"/>
      <c r="BI6" s="109"/>
      <c r="BJ6" s="109"/>
      <c r="BK6" s="134"/>
      <c r="BL6" s="212"/>
      <c r="BM6" s="210"/>
      <c r="BN6" s="210"/>
      <c r="BO6" s="210"/>
      <c r="BP6" s="206"/>
      <c r="BQ6" s="207"/>
      <c r="BR6" s="206"/>
      <c r="BS6" s="207"/>
      <c r="BT6" s="206"/>
      <c r="BU6" s="207"/>
      <c r="BV6" s="206"/>
      <c r="BW6" s="207"/>
      <c r="BX6" s="203"/>
      <c r="BY6" s="44"/>
      <c r="BZ6" s="44"/>
      <c r="CA6" s="44"/>
    </row>
    <row r="7" spans="1:79" ht="18" customHeight="1">
      <c r="A7" s="183"/>
      <c r="B7" s="184"/>
      <c r="C7" s="184"/>
      <c r="D7" s="184"/>
      <c r="E7" s="184"/>
      <c r="F7" s="185"/>
      <c r="G7" s="161"/>
      <c r="H7" s="172"/>
      <c r="I7" s="172"/>
      <c r="J7" s="172"/>
      <c r="K7" s="172"/>
      <c r="L7" s="173"/>
      <c r="M7" s="161"/>
      <c r="N7" s="172"/>
      <c r="O7" s="172"/>
      <c r="P7" s="172"/>
      <c r="Q7" s="172"/>
      <c r="R7" s="173"/>
      <c r="S7" s="161"/>
      <c r="T7" s="172"/>
      <c r="U7" s="172"/>
      <c r="V7" s="172"/>
      <c r="W7" s="172"/>
      <c r="X7" s="226"/>
      <c r="Y7" s="219"/>
      <c r="Z7" s="178"/>
      <c r="AA7" s="178"/>
      <c r="AB7" s="178"/>
      <c r="AC7" s="198"/>
      <c r="AD7" s="199"/>
      <c r="AE7" s="161"/>
      <c r="AF7" s="173"/>
      <c r="AG7" s="115"/>
      <c r="AH7" s="118"/>
      <c r="AI7" s="198"/>
      <c r="AJ7" s="199"/>
      <c r="AK7" s="223"/>
      <c r="AL7" s="53"/>
      <c r="AM7" s="53"/>
      <c r="AN7" s="183"/>
      <c r="AO7" s="184"/>
      <c r="AP7" s="184"/>
      <c r="AQ7" s="184"/>
      <c r="AR7" s="184"/>
      <c r="AS7" s="185"/>
      <c r="AT7" s="115"/>
      <c r="AU7" s="109"/>
      <c r="AV7" s="109"/>
      <c r="AW7" s="109"/>
      <c r="AX7" s="109"/>
      <c r="AY7" s="118"/>
      <c r="AZ7" s="232"/>
      <c r="BA7" s="233"/>
      <c r="BB7" s="233"/>
      <c r="BC7" s="233"/>
      <c r="BD7" s="233"/>
      <c r="BE7" s="234"/>
      <c r="BF7" s="115"/>
      <c r="BG7" s="109"/>
      <c r="BH7" s="109"/>
      <c r="BI7" s="109"/>
      <c r="BJ7" s="109"/>
      <c r="BK7" s="134"/>
      <c r="BL7" s="212"/>
      <c r="BM7" s="210"/>
      <c r="BN7" s="210"/>
      <c r="BO7" s="210"/>
      <c r="BP7" s="206"/>
      <c r="BQ7" s="207"/>
      <c r="BR7" s="206"/>
      <c r="BS7" s="207"/>
      <c r="BT7" s="206"/>
      <c r="BU7" s="207"/>
      <c r="BV7" s="206"/>
      <c r="BW7" s="207"/>
      <c r="BX7" s="203"/>
      <c r="BY7" s="44"/>
      <c r="BZ7" s="44"/>
      <c r="CA7" s="44"/>
    </row>
    <row r="8" spans="1:79" ht="18" customHeight="1">
      <c r="A8" s="183"/>
      <c r="B8" s="184"/>
      <c r="C8" s="184"/>
      <c r="D8" s="184"/>
      <c r="E8" s="184"/>
      <c r="F8" s="185"/>
      <c r="G8" s="161"/>
      <c r="H8" s="172"/>
      <c r="I8" s="172"/>
      <c r="J8" s="172"/>
      <c r="K8" s="172"/>
      <c r="L8" s="173"/>
      <c r="M8" s="161"/>
      <c r="N8" s="172"/>
      <c r="O8" s="172"/>
      <c r="P8" s="172"/>
      <c r="Q8" s="172"/>
      <c r="R8" s="173"/>
      <c r="S8" s="161"/>
      <c r="T8" s="172"/>
      <c r="U8" s="172"/>
      <c r="V8" s="172"/>
      <c r="W8" s="172"/>
      <c r="X8" s="226"/>
      <c r="Y8" s="219"/>
      <c r="Z8" s="178"/>
      <c r="AA8" s="178"/>
      <c r="AB8" s="178"/>
      <c r="AC8" s="198"/>
      <c r="AD8" s="199"/>
      <c r="AE8" s="161"/>
      <c r="AF8" s="173"/>
      <c r="AG8" s="115"/>
      <c r="AH8" s="118"/>
      <c r="AI8" s="198"/>
      <c r="AJ8" s="199"/>
      <c r="AK8" s="223"/>
      <c r="AL8" s="53"/>
      <c r="AM8" s="53"/>
      <c r="AN8" s="183"/>
      <c r="AO8" s="184"/>
      <c r="AP8" s="184"/>
      <c r="AQ8" s="184"/>
      <c r="AR8" s="184"/>
      <c r="AS8" s="185"/>
      <c r="AT8" s="115"/>
      <c r="AU8" s="109"/>
      <c r="AV8" s="109"/>
      <c r="AW8" s="109"/>
      <c r="AX8" s="109"/>
      <c r="AY8" s="118"/>
      <c r="AZ8" s="232"/>
      <c r="BA8" s="233"/>
      <c r="BB8" s="233"/>
      <c r="BC8" s="233"/>
      <c r="BD8" s="233"/>
      <c r="BE8" s="234"/>
      <c r="BF8" s="115"/>
      <c r="BG8" s="109"/>
      <c r="BH8" s="109"/>
      <c r="BI8" s="109"/>
      <c r="BJ8" s="109"/>
      <c r="BK8" s="134"/>
      <c r="BL8" s="212"/>
      <c r="BM8" s="210"/>
      <c r="BN8" s="210"/>
      <c r="BO8" s="210"/>
      <c r="BP8" s="206"/>
      <c r="BQ8" s="207"/>
      <c r="BR8" s="206"/>
      <c r="BS8" s="207"/>
      <c r="BT8" s="206"/>
      <c r="BU8" s="207"/>
      <c r="BV8" s="206"/>
      <c r="BW8" s="207"/>
      <c r="BX8" s="203"/>
      <c r="BY8" s="44"/>
      <c r="BZ8" s="44"/>
      <c r="CA8" s="44"/>
    </row>
    <row r="9" spans="1:79" ht="18" customHeight="1">
      <c r="A9" s="186"/>
      <c r="B9" s="187"/>
      <c r="C9" s="187"/>
      <c r="D9" s="187"/>
      <c r="E9" s="187"/>
      <c r="F9" s="188"/>
      <c r="G9" s="174"/>
      <c r="H9" s="175"/>
      <c r="I9" s="175"/>
      <c r="J9" s="175"/>
      <c r="K9" s="175"/>
      <c r="L9" s="176"/>
      <c r="M9" s="174"/>
      <c r="N9" s="175"/>
      <c r="O9" s="175"/>
      <c r="P9" s="175"/>
      <c r="Q9" s="175"/>
      <c r="R9" s="176"/>
      <c r="S9" s="174"/>
      <c r="T9" s="175"/>
      <c r="U9" s="175"/>
      <c r="V9" s="175"/>
      <c r="W9" s="175"/>
      <c r="X9" s="227"/>
      <c r="Y9" s="220"/>
      <c r="Z9" s="179"/>
      <c r="AA9" s="179"/>
      <c r="AB9" s="179"/>
      <c r="AC9" s="200"/>
      <c r="AD9" s="201"/>
      <c r="AE9" s="174"/>
      <c r="AF9" s="176"/>
      <c r="AG9" s="135"/>
      <c r="AH9" s="157"/>
      <c r="AI9" s="200"/>
      <c r="AJ9" s="201"/>
      <c r="AK9" s="224"/>
      <c r="AL9" s="53"/>
      <c r="AM9" s="53"/>
      <c r="AN9" s="186"/>
      <c r="AO9" s="187"/>
      <c r="AP9" s="187"/>
      <c r="AQ9" s="187"/>
      <c r="AR9" s="187"/>
      <c r="AS9" s="188"/>
      <c r="AT9" s="135"/>
      <c r="AU9" s="136"/>
      <c r="AV9" s="136"/>
      <c r="AW9" s="136"/>
      <c r="AX9" s="136"/>
      <c r="AY9" s="157"/>
      <c r="AZ9" s="235"/>
      <c r="BA9" s="236"/>
      <c r="BB9" s="236"/>
      <c r="BC9" s="236"/>
      <c r="BD9" s="236"/>
      <c r="BE9" s="237"/>
      <c r="BF9" s="135"/>
      <c r="BG9" s="136"/>
      <c r="BH9" s="136"/>
      <c r="BI9" s="136"/>
      <c r="BJ9" s="136"/>
      <c r="BK9" s="137"/>
      <c r="BL9" s="213"/>
      <c r="BM9" s="211"/>
      <c r="BN9" s="211"/>
      <c r="BO9" s="211"/>
      <c r="BP9" s="208"/>
      <c r="BQ9" s="209"/>
      <c r="BR9" s="208"/>
      <c r="BS9" s="209"/>
      <c r="BT9" s="208"/>
      <c r="BU9" s="209"/>
      <c r="BV9" s="208"/>
      <c r="BW9" s="209"/>
      <c r="BX9" s="204"/>
      <c r="BY9" s="44"/>
      <c r="BZ9" s="44"/>
      <c r="CA9" s="44"/>
    </row>
    <row r="10" spans="1:79" ht="18" customHeight="1">
      <c r="A10" s="121" t="s">
        <v>58</v>
      </c>
      <c r="B10" s="122"/>
      <c r="C10" s="122"/>
      <c r="D10" s="122"/>
      <c r="E10" s="122"/>
      <c r="F10" s="117"/>
      <c r="G10" s="138"/>
      <c r="H10" s="139"/>
      <c r="I10" s="139"/>
      <c r="J10" s="139"/>
      <c r="K10" s="139"/>
      <c r="L10" s="140"/>
      <c r="M10" s="23"/>
      <c r="N10" s="23"/>
      <c r="O10" s="23"/>
      <c r="P10" s="23"/>
      <c r="Q10" s="23"/>
      <c r="R10" s="23"/>
      <c r="S10" s="24"/>
      <c r="T10" s="23"/>
      <c r="U10" s="23"/>
      <c r="V10" s="23"/>
      <c r="W10" s="23"/>
      <c r="X10" s="25"/>
      <c r="Y10" s="26"/>
      <c r="Z10" s="27"/>
      <c r="AA10" s="27"/>
      <c r="AB10" s="27"/>
      <c r="AC10" s="116" t="str">
        <f>IF(ISERROR(AA12/AB12),"",AA12/AB12)</f>
        <v/>
      </c>
      <c r="AD10" s="117"/>
      <c r="AE10" s="126" t="str">
        <f>IF(O11="","",SUM(O11:O13)+SUM(U11:U13))</f>
        <v/>
      </c>
      <c r="AF10" s="117"/>
      <c r="AG10" s="126" t="str">
        <f>IF(Q11="","",SUM(Q11:Q13)+SUM(W11:W13))</f>
        <v/>
      </c>
      <c r="AH10" s="117"/>
      <c r="AI10" s="116" t="str">
        <f>IF(ISERROR(AE10/AG10),"",AE10/AG10)</f>
        <v/>
      </c>
      <c r="AJ10" s="117"/>
      <c r="AK10" s="25"/>
      <c r="AL10" s="53"/>
      <c r="AM10" s="53"/>
      <c r="AN10" s="121" t="s">
        <v>59</v>
      </c>
      <c r="AO10" s="122"/>
      <c r="AP10" s="122"/>
      <c r="AQ10" s="122"/>
      <c r="AR10" s="122"/>
      <c r="AS10" s="117"/>
      <c r="AT10" s="138"/>
      <c r="AU10" s="139"/>
      <c r="AV10" s="139"/>
      <c r="AW10" s="139"/>
      <c r="AX10" s="139"/>
      <c r="AY10" s="140"/>
      <c r="AZ10" s="23"/>
      <c r="BA10" s="23"/>
      <c r="BB10" s="23"/>
      <c r="BC10" s="23"/>
      <c r="BD10" s="23"/>
      <c r="BE10" s="23"/>
      <c r="BF10" s="24"/>
      <c r="BG10" s="23"/>
      <c r="BH10" s="23"/>
      <c r="BI10" s="23"/>
      <c r="BJ10" s="23"/>
      <c r="BK10" s="25"/>
      <c r="BL10" s="26"/>
      <c r="BM10" s="27"/>
      <c r="BN10" s="27"/>
      <c r="BO10" s="27"/>
      <c r="BP10" s="116" t="str">
        <f>IF(ISERROR(BN12/BO12),"",BN12/BO12)</f>
        <v/>
      </c>
      <c r="BQ10" s="117"/>
      <c r="BR10" s="126" t="str">
        <f>IF(BB11="","",SUM(BB11:BB13)+SUM(BH11:BH13))</f>
        <v/>
      </c>
      <c r="BS10" s="117"/>
      <c r="BT10" s="126" t="str">
        <f>IF(BD11="","",SUM(BD11:BD13)+SUM(BJ11:BJ13))</f>
        <v/>
      </c>
      <c r="BU10" s="117"/>
      <c r="BV10" s="116" t="str">
        <f>IF(ISERROR(BR10/BT10),"",BR10/BT10)</f>
        <v/>
      </c>
      <c r="BW10" s="117"/>
      <c r="BX10" s="25"/>
      <c r="BY10" s="44"/>
      <c r="BZ10" s="44"/>
      <c r="CA10" s="44"/>
    </row>
    <row r="11" spans="1:79" ht="18" customHeight="1">
      <c r="A11" s="123"/>
      <c r="B11" s="109"/>
      <c r="C11" s="109"/>
      <c r="D11" s="109"/>
      <c r="E11" s="109"/>
      <c r="F11" s="118"/>
      <c r="G11" s="141"/>
      <c r="H11" s="142"/>
      <c r="I11" s="142"/>
      <c r="J11" s="142"/>
      <c r="K11" s="142"/>
      <c r="L11" s="143"/>
      <c r="M11" s="24"/>
      <c r="N11" s="23"/>
      <c r="O11" s="23"/>
      <c r="P11" s="23" t="s">
        <v>0</v>
      </c>
      <c r="Q11" s="23"/>
      <c r="R11" s="23"/>
      <c r="S11" s="24"/>
      <c r="T11" s="23"/>
      <c r="U11" s="23"/>
      <c r="V11" s="23" t="s">
        <v>0</v>
      </c>
      <c r="W11" s="23"/>
      <c r="X11" s="25"/>
      <c r="Y11" s="27"/>
      <c r="Z11" s="27"/>
      <c r="AA11" s="27"/>
      <c r="AB11" s="27"/>
      <c r="AC11" s="115"/>
      <c r="AD11" s="118"/>
      <c r="AE11" s="115"/>
      <c r="AF11" s="118"/>
      <c r="AG11" s="115"/>
      <c r="AH11" s="118"/>
      <c r="AI11" s="115"/>
      <c r="AJ11" s="118"/>
      <c r="AK11" s="25"/>
      <c r="AL11" s="53"/>
      <c r="AM11" s="53"/>
      <c r="AN11" s="123"/>
      <c r="AO11" s="114"/>
      <c r="AP11" s="114"/>
      <c r="AQ11" s="114"/>
      <c r="AR11" s="114"/>
      <c r="AS11" s="118"/>
      <c r="AT11" s="141"/>
      <c r="AU11" s="142"/>
      <c r="AV11" s="142"/>
      <c r="AW11" s="142"/>
      <c r="AX11" s="142"/>
      <c r="AY11" s="143"/>
      <c r="AZ11" s="24"/>
      <c r="BA11" s="23"/>
      <c r="BB11" s="23"/>
      <c r="BC11" s="23" t="s">
        <v>0</v>
      </c>
      <c r="BD11" s="23"/>
      <c r="BE11" s="23"/>
      <c r="BF11" s="24"/>
      <c r="BG11" s="23"/>
      <c r="BH11" s="23"/>
      <c r="BI11" s="23" t="s">
        <v>0</v>
      </c>
      <c r="BJ11" s="23"/>
      <c r="BK11" s="25"/>
      <c r="BL11" s="27"/>
      <c r="BM11" s="27"/>
      <c r="BN11" s="27"/>
      <c r="BO11" s="27"/>
      <c r="BP11" s="115"/>
      <c r="BQ11" s="118"/>
      <c r="BR11" s="115"/>
      <c r="BS11" s="118"/>
      <c r="BT11" s="115"/>
      <c r="BU11" s="118"/>
      <c r="BV11" s="115"/>
      <c r="BW11" s="118"/>
      <c r="BX11" s="25"/>
      <c r="BY11" s="44"/>
      <c r="BZ11" s="44"/>
      <c r="CA11" s="44"/>
    </row>
    <row r="12" spans="1:79" ht="18" customHeight="1">
      <c r="A12" s="123"/>
      <c r="B12" s="109"/>
      <c r="C12" s="109"/>
      <c r="D12" s="109"/>
      <c r="E12" s="109"/>
      <c r="F12" s="118"/>
      <c r="G12" s="141"/>
      <c r="H12" s="142"/>
      <c r="I12" s="142"/>
      <c r="J12" s="142"/>
      <c r="K12" s="142"/>
      <c r="L12" s="143"/>
      <c r="M12" s="28" t="str">
        <f>IF(N12="","",IF(N12=2,"○",IF(N12=1,"●",IF(N12=0,"●",""))))</f>
        <v/>
      </c>
      <c r="N12" s="29" t="str">
        <f>IF(O11="","",IF(O11&gt;Q11,1,0)+IF(O12&gt;Q12,1,0)+IF(O13&gt;Q13,1,0))</f>
        <v/>
      </c>
      <c r="O12" s="23"/>
      <c r="P12" s="23" t="s">
        <v>0</v>
      </c>
      <c r="Q12" s="23"/>
      <c r="R12" s="29" t="str">
        <f>IF(Q11="","",IF(Q11&gt;O11,1,0)+IF(Q12&gt;O12,1,0)+IF(Q13&gt;O13,1,0))</f>
        <v/>
      </c>
      <c r="S12" s="28" t="str">
        <f>IF(T12="","",IF(T12=2,"○",IF(T12=1,"●",IF(T12=0,"●",""))))</f>
        <v/>
      </c>
      <c r="T12" s="29" t="str">
        <f>IF(U11="","",IF(U11&gt;W11,1,0)+IF(U12&gt;W12,1,0)+IF(U13&gt;W13,1,0))</f>
        <v/>
      </c>
      <c r="U12" s="23"/>
      <c r="V12" s="23" t="s">
        <v>0</v>
      </c>
      <c r="W12" s="23"/>
      <c r="X12" s="30" t="str">
        <f>IF(W11="","",IF(W11&gt;U11,1,0)+IF(W12&gt;U12,1,0)+IF(W13&gt;U13,1,0))</f>
        <v/>
      </c>
      <c r="Y12" s="31" t="str">
        <f>IF(N12="","",EXACT(M12,"○")+EXACT(S12,"○"))</f>
        <v/>
      </c>
      <c r="Z12" s="31" t="str">
        <f>IF(R12="","",EXACT(M12,"●")+EXACT(S12,"●"))</f>
        <v/>
      </c>
      <c r="AA12" s="31" t="str">
        <f>IF(ISERROR(IF(N12="","",N12+T12)),"",(IF(N12="","",N12+T12)))</f>
        <v/>
      </c>
      <c r="AB12" s="31" t="str">
        <f>IF(ISERROR(IF(R12="","",R12+X12)),"",(IF(R12="","",R12+X12)))</f>
        <v/>
      </c>
      <c r="AC12" s="115"/>
      <c r="AD12" s="118"/>
      <c r="AE12" s="115"/>
      <c r="AF12" s="118"/>
      <c r="AG12" s="115"/>
      <c r="AH12" s="118"/>
      <c r="AI12" s="115"/>
      <c r="AJ12" s="118"/>
      <c r="AK12" s="30" t="str">
        <f>IF(ISERROR(RANK(AM12,$AM$12:$AM$22)),"",(RANK(AM12,$AM$12:$AM$22)))</f>
        <v/>
      </c>
      <c r="AL12" s="53" t="e">
        <f>IF(OR(Y12=Y17,Y12=Y22),CHOOSE(RANK(Y12,Y12:Y22)+1,0,300,200,100)+Y12+AC10,CHOOSE(RANK(Y12,Y12:Y22)+1,0,300,200,100))</f>
        <v>#VALUE!</v>
      </c>
      <c r="AM12" s="53" t="e">
        <f>IF(OR(AL12=AL12,AL12=AL17,AL12=AL22),CHOOSE(RANK(AL12,AL12:AL22)+1,0,300,200,100)+AI10,CHOOSE(RANK(AL12,AL12:AL22)+1,0,,300,200,100))</f>
        <v>#VALUE!</v>
      </c>
      <c r="AN12" s="123"/>
      <c r="AO12" s="114"/>
      <c r="AP12" s="114"/>
      <c r="AQ12" s="114"/>
      <c r="AR12" s="114"/>
      <c r="AS12" s="118"/>
      <c r="AT12" s="141"/>
      <c r="AU12" s="142"/>
      <c r="AV12" s="142"/>
      <c r="AW12" s="142"/>
      <c r="AX12" s="142"/>
      <c r="AY12" s="143"/>
      <c r="AZ12" s="28" t="str">
        <f>IF(BA12="","",IF(BA12=2,"○",IF(BA12=1,"●",IF(BA12=0,"●",""))))</f>
        <v/>
      </c>
      <c r="BA12" s="29" t="str">
        <f>IF(BB11="","",IF(BB11&gt;BD11,1,0)+IF(BB12&gt;BD12,1,0)+IF(BB13&gt;BD13,1,0))</f>
        <v/>
      </c>
      <c r="BB12" s="23"/>
      <c r="BC12" s="23" t="s">
        <v>0</v>
      </c>
      <c r="BD12" s="23"/>
      <c r="BE12" s="29" t="str">
        <f>IF(BD11="","",IF(BD11&gt;BB11,1,0)+IF(BD12&gt;BB12,1,0)+IF(BD13&gt;BB13,1,0))</f>
        <v/>
      </c>
      <c r="BF12" s="28" t="str">
        <f>IF(BG12="","",IF(BG12=2,"○",IF(BG12=1,"●",IF(BG12=0,"●",""))))</f>
        <v/>
      </c>
      <c r="BG12" s="29" t="str">
        <f>IF(BH11="","",IF(BH11&gt;BJ11,1,0)+IF(BH12&gt;BJ12,1,0)+IF(BH13&gt;BJ13,1,0))</f>
        <v/>
      </c>
      <c r="BH12" s="23"/>
      <c r="BI12" s="23" t="s">
        <v>0</v>
      </c>
      <c r="BJ12" s="23"/>
      <c r="BK12" s="30" t="str">
        <f>IF(BJ11="","",IF(BJ11&gt;BH11,1,0)+IF(BJ12&gt;BH12,1,0)+IF(BJ13&gt;BH13,1,0))</f>
        <v/>
      </c>
      <c r="BL12" s="31" t="str">
        <f>IF(BA12="","",EXACT(AZ12,"○")+EXACT(BF12,"○"))</f>
        <v/>
      </c>
      <c r="BM12" s="31" t="str">
        <f>IF(BE12="","",EXACT(AZ12,"●")+EXACT(BF12,"●"))</f>
        <v/>
      </c>
      <c r="BN12" s="31" t="str">
        <f>IF(ISERROR(IF(BA12="","",BA12+BG12)),"",(IF(BA12="","",BA12+BG12)))</f>
        <v/>
      </c>
      <c r="BO12" s="31" t="str">
        <f>IF(ISERROR(IF(BE12="","",BE12+BK12)),"",(IF(BE12="","",BE12+BK12)))</f>
        <v/>
      </c>
      <c r="BP12" s="115"/>
      <c r="BQ12" s="118"/>
      <c r="BR12" s="115"/>
      <c r="BS12" s="118"/>
      <c r="BT12" s="115"/>
      <c r="BU12" s="118"/>
      <c r="BV12" s="115"/>
      <c r="BW12" s="118"/>
      <c r="BX12" s="30" t="str">
        <f>IF(ISERROR(RANK(CA12,$CA$12:$CA$22)),"",(RANK(CA12,$CA$12:$CA$22)))</f>
        <v/>
      </c>
      <c r="BY12" s="44"/>
      <c r="BZ12" s="44" t="e">
        <f>IF(OR(BL12=BL17,BL12=BL22),CHOOSE(RANK(BL12,BL12:BL22)+1,0,300,200,100)+BL12+BP10,CHOOSE(RANK(BL12,BL12:BL22)+1,0,300,200,100))</f>
        <v>#VALUE!</v>
      </c>
      <c r="CA12" s="44" t="e">
        <f>IF(OR(BZ12=BZ12,BZ12=BZ17,BZ12=BZ22),CHOOSE(RANK(BZ12,BZ12:BZ22)+1,0,300,200,100)+BV10,CHOOSE(RANK(BZ12,BZ12:BZ22)+1,0,,300,200,100))</f>
        <v>#VALUE!</v>
      </c>
    </row>
    <row r="13" spans="1:79" ht="18" customHeight="1">
      <c r="A13" s="123"/>
      <c r="B13" s="109"/>
      <c r="C13" s="109"/>
      <c r="D13" s="109"/>
      <c r="E13" s="109"/>
      <c r="F13" s="118"/>
      <c r="G13" s="141"/>
      <c r="H13" s="142"/>
      <c r="I13" s="142"/>
      <c r="J13" s="142"/>
      <c r="K13" s="142"/>
      <c r="L13" s="143"/>
      <c r="M13" s="24"/>
      <c r="N13" s="23"/>
      <c r="O13" s="23"/>
      <c r="P13" s="23" t="s">
        <v>0</v>
      </c>
      <c r="Q13" s="23"/>
      <c r="R13" s="23"/>
      <c r="S13" s="24"/>
      <c r="T13" s="23"/>
      <c r="U13" s="23"/>
      <c r="V13" s="23" t="s">
        <v>0</v>
      </c>
      <c r="W13" s="23"/>
      <c r="X13" s="25"/>
      <c r="Y13" s="27"/>
      <c r="Z13" s="27"/>
      <c r="AA13" s="27"/>
      <c r="AB13" s="27"/>
      <c r="AC13" s="115"/>
      <c r="AD13" s="118"/>
      <c r="AE13" s="115"/>
      <c r="AF13" s="118"/>
      <c r="AG13" s="115"/>
      <c r="AH13" s="118"/>
      <c r="AI13" s="115"/>
      <c r="AJ13" s="118"/>
      <c r="AK13" s="25"/>
      <c r="AL13" s="53"/>
      <c r="AM13" s="53"/>
      <c r="AN13" s="123"/>
      <c r="AO13" s="114"/>
      <c r="AP13" s="114"/>
      <c r="AQ13" s="114"/>
      <c r="AR13" s="114"/>
      <c r="AS13" s="118"/>
      <c r="AT13" s="141"/>
      <c r="AU13" s="142"/>
      <c r="AV13" s="142"/>
      <c r="AW13" s="142"/>
      <c r="AX13" s="142"/>
      <c r="AY13" s="143"/>
      <c r="AZ13" s="24"/>
      <c r="BA13" s="23"/>
      <c r="BB13" s="23"/>
      <c r="BC13" s="23" t="s">
        <v>0</v>
      </c>
      <c r="BD13" s="23"/>
      <c r="BE13" s="23"/>
      <c r="BF13" s="24"/>
      <c r="BG13" s="23"/>
      <c r="BH13" s="23"/>
      <c r="BI13" s="23" t="s">
        <v>0</v>
      </c>
      <c r="BJ13" s="23"/>
      <c r="BK13" s="25"/>
      <c r="BL13" s="27"/>
      <c r="BM13" s="27"/>
      <c r="BN13" s="27"/>
      <c r="BO13" s="27"/>
      <c r="BP13" s="115"/>
      <c r="BQ13" s="118"/>
      <c r="BR13" s="115"/>
      <c r="BS13" s="118"/>
      <c r="BT13" s="115"/>
      <c r="BU13" s="118"/>
      <c r="BV13" s="115"/>
      <c r="BW13" s="118"/>
      <c r="BX13" s="25"/>
      <c r="BY13" s="44"/>
      <c r="BZ13" s="44"/>
      <c r="CA13" s="44"/>
    </row>
    <row r="14" spans="1:79" ht="18" customHeight="1">
      <c r="A14" s="168"/>
      <c r="B14" s="136"/>
      <c r="C14" s="136"/>
      <c r="D14" s="136"/>
      <c r="E14" s="136"/>
      <c r="F14" s="157"/>
      <c r="G14" s="144"/>
      <c r="H14" s="145"/>
      <c r="I14" s="145"/>
      <c r="J14" s="145"/>
      <c r="K14" s="145"/>
      <c r="L14" s="146"/>
      <c r="M14" s="32"/>
      <c r="N14" s="33"/>
      <c r="O14" s="33"/>
      <c r="P14" s="33"/>
      <c r="Q14" s="33"/>
      <c r="R14" s="33"/>
      <c r="S14" s="32"/>
      <c r="T14" s="33"/>
      <c r="U14" s="33"/>
      <c r="V14" s="33"/>
      <c r="W14" s="33"/>
      <c r="X14" s="34"/>
      <c r="Y14" s="35"/>
      <c r="Z14" s="35"/>
      <c r="AA14" s="35"/>
      <c r="AB14" s="35"/>
      <c r="AC14" s="135"/>
      <c r="AD14" s="157"/>
      <c r="AE14" s="135"/>
      <c r="AF14" s="157"/>
      <c r="AG14" s="135"/>
      <c r="AH14" s="157"/>
      <c r="AI14" s="135"/>
      <c r="AJ14" s="157"/>
      <c r="AK14" s="34"/>
      <c r="AL14" s="53"/>
      <c r="AM14" s="53"/>
      <c r="AN14" s="168"/>
      <c r="AO14" s="136"/>
      <c r="AP14" s="136"/>
      <c r="AQ14" s="136"/>
      <c r="AR14" s="136"/>
      <c r="AS14" s="157"/>
      <c r="AT14" s="144"/>
      <c r="AU14" s="145"/>
      <c r="AV14" s="145"/>
      <c r="AW14" s="145"/>
      <c r="AX14" s="145"/>
      <c r="AY14" s="146"/>
      <c r="AZ14" s="32"/>
      <c r="BA14" s="33"/>
      <c r="BB14" s="33"/>
      <c r="BC14" s="33"/>
      <c r="BD14" s="33"/>
      <c r="BE14" s="33"/>
      <c r="BF14" s="32"/>
      <c r="BG14" s="33"/>
      <c r="BH14" s="33"/>
      <c r="BI14" s="33"/>
      <c r="BJ14" s="33"/>
      <c r="BK14" s="34"/>
      <c r="BL14" s="35"/>
      <c r="BM14" s="35"/>
      <c r="BN14" s="35"/>
      <c r="BO14" s="35"/>
      <c r="BP14" s="135"/>
      <c r="BQ14" s="157"/>
      <c r="BR14" s="135"/>
      <c r="BS14" s="157"/>
      <c r="BT14" s="135"/>
      <c r="BU14" s="157"/>
      <c r="BV14" s="135"/>
      <c r="BW14" s="157"/>
      <c r="BX14" s="34"/>
      <c r="BY14" s="44"/>
      <c r="BZ14" s="44"/>
      <c r="CA14" s="44"/>
    </row>
    <row r="15" spans="1:79" ht="18" customHeight="1">
      <c r="A15" s="121" t="s">
        <v>79</v>
      </c>
      <c r="B15" s="122"/>
      <c r="C15" s="122"/>
      <c r="D15" s="122"/>
      <c r="E15" s="122"/>
      <c r="F15" s="117"/>
      <c r="G15" s="23"/>
      <c r="H15" s="23"/>
      <c r="I15" s="23"/>
      <c r="J15" s="23"/>
      <c r="K15" s="23"/>
      <c r="L15" s="23"/>
      <c r="M15" s="138"/>
      <c r="N15" s="139"/>
      <c r="O15" s="139"/>
      <c r="P15" s="139"/>
      <c r="Q15" s="139"/>
      <c r="R15" s="140"/>
      <c r="S15" s="24"/>
      <c r="T15" s="23"/>
      <c r="U15" s="23"/>
      <c r="V15" s="23"/>
      <c r="W15" s="23"/>
      <c r="X15" s="25"/>
      <c r="Y15" s="27"/>
      <c r="Z15" s="27"/>
      <c r="AA15" s="27"/>
      <c r="AB15" s="27"/>
      <c r="AC15" s="116" t="str">
        <f>IF(ISERROR(AA17/AB17),"",AA17/AB17)</f>
        <v/>
      </c>
      <c r="AD15" s="117"/>
      <c r="AE15" s="126" t="str">
        <f>IF(I16="","",SUM(I16:I18)+SUM(U16:U18))</f>
        <v/>
      </c>
      <c r="AF15" s="117"/>
      <c r="AG15" s="126" t="str">
        <f>IF(K16="","",SUM(K16:K18)+SUM(W16:W18))</f>
        <v/>
      </c>
      <c r="AH15" s="117"/>
      <c r="AI15" s="116" t="str">
        <f>IF(ISERROR(AE15/AG15),"",AE15/AG15)</f>
        <v/>
      </c>
      <c r="AJ15" s="117"/>
      <c r="AK15" s="25"/>
      <c r="AL15" s="53"/>
      <c r="AM15" s="53"/>
      <c r="AN15" s="238" t="s">
        <v>81</v>
      </c>
      <c r="AO15" s="239"/>
      <c r="AP15" s="239"/>
      <c r="AQ15" s="239"/>
      <c r="AR15" s="239"/>
      <c r="AS15" s="240"/>
      <c r="AT15" s="23"/>
      <c r="AU15" s="23"/>
      <c r="AV15" s="23"/>
      <c r="AW15" s="23"/>
      <c r="AX15" s="23"/>
      <c r="AY15" s="23"/>
      <c r="AZ15" s="138"/>
      <c r="BA15" s="139"/>
      <c r="BB15" s="139"/>
      <c r="BC15" s="139"/>
      <c r="BD15" s="139"/>
      <c r="BE15" s="140"/>
      <c r="BF15" s="24"/>
      <c r="BG15" s="23"/>
      <c r="BH15" s="23"/>
      <c r="BI15" s="23"/>
      <c r="BJ15" s="23"/>
      <c r="BK15" s="25"/>
      <c r="BL15" s="27"/>
      <c r="BM15" s="27"/>
      <c r="BN15" s="27"/>
      <c r="BO15" s="27"/>
      <c r="BP15" s="116" t="str">
        <f>IF(ISERROR(BN17/BO17),"",BN17/BO17)</f>
        <v/>
      </c>
      <c r="BQ15" s="117"/>
      <c r="BR15" s="126" t="str">
        <f>IF(AV16="","",SUM(AV16:AV18)+SUM(BH16:BH18))</f>
        <v/>
      </c>
      <c r="BS15" s="117"/>
      <c r="BT15" s="126" t="str">
        <f>IF(AX16="","",SUM(AX16:AX18)+SUM(BJ16:BJ18))</f>
        <v/>
      </c>
      <c r="BU15" s="117"/>
      <c r="BV15" s="116" t="str">
        <f>IF(ISERROR(BR15/BT15),"",BR15/BT15)</f>
        <v/>
      </c>
      <c r="BW15" s="117"/>
      <c r="BX15" s="25"/>
      <c r="BY15" s="44"/>
      <c r="BZ15" s="44"/>
      <c r="CA15" s="44"/>
    </row>
    <row r="16" spans="1:79" ht="18" customHeight="1">
      <c r="A16" s="123"/>
      <c r="B16" s="114"/>
      <c r="C16" s="114"/>
      <c r="D16" s="114"/>
      <c r="E16" s="114"/>
      <c r="F16" s="118"/>
      <c r="G16" s="23"/>
      <c r="H16" s="23"/>
      <c r="I16" s="23" t="str">
        <f>IF(Q11="","",Q11)</f>
        <v/>
      </c>
      <c r="J16" s="23" t="s">
        <v>0</v>
      </c>
      <c r="K16" s="23" t="str">
        <f>IF(O11="","",O11)</f>
        <v/>
      </c>
      <c r="L16" s="23"/>
      <c r="M16" s="141"/>
      <c r="N16" s="142"/>
      <c r="O16" s="142"/>
      <c r="P16" s="142"/>
      <c r="Q16" s="142"/>
      <c r="R16" s="143"/>
      <c r="S16" s="24"/>
      <c r="T16" s="23"/>
      <c r="U16" s="36"/>
      <c r="V16" s="23" t="s">
        <v>0</v>
      </c>
      <c r="W16" s="36"/>
      <c r="X16" s="25"/>
      <c r="Y16" s="27"/>
      <c r="Z16" s="27"/>
      <c r="AA16" s="27"/>
      <c r="AB16" s="27"/>
      <c r="AC16" s="115"/>
      <c r="AD16" s="118"/>
      <c r="AE16" s="115"/>
      <c r="AF16" s="118"/>
      <c r="AG16" s="115"/>
      <c r="AH16" s="118"/>
      <c r="AI16" s="115"/>
      <c r="AJ16" s="118"/>
      <c r="AK16" s="25"/>
      <c r="AL16" s="53"/>
      <c r="AM16" s="53"/>
      <c r="AN16" s="241"/>
      <c r="AO16" s="242"/>
      <c r="AP16" s="242"/>
      <c r="AQ16" s="242"/>
      <c r="AR16" s="242"/>
      <c r="AS16" s="234"/>
      <c r="AT16" s="23"/>
      <c r="AU16" s="23"/>
      <c r="AV16" s="23" t="str">
        <f>IF(BD11="","",BD11)</f>
        <v/>
      </c>
      <c r="AW16" s="23" t="s">
        <v>0</v>
      </c>
      <c r="AX16" s="23" t="str">
        <f>IF(BB11="","",BB11)</f>
        <v/>
      </c>
      <c r="AY16" s="23"/>
      <c r="AZ16" s="141"/>
      <c r="BA16" s="142"/>
      <c r="BB16" s="142"/>
      <c r="BC16" s="142"/>
      <c r="BD16" s="142"/>
      <c r="BE16" s="143"/>
      <c r="BF16" s="24"/>
      <c r="BG16" s="23"/>
      <c r="BH16" s="36"/>
      <c r="BI16" s="23" t="s">
        <v>0</v>
      </c>
      <c r="BJ16" s="36"/>
      <c r="BK16" s="25"/>
      <c r="BL16" s="27"/>
      <c r="BM16" s="27"/>
      <c r="BN16" s="27"/>
      <c r="BO16" s="27"/>
      <c r="BP16" s="115"/>
      <c r="BQ16" s="118"/>
      <c r="BR16" s="115"/>
      <c r="BS16" s="118"/>
      <c r="BT16" s="115"/>
      <c r="BU16" s="118"/>
      <c r="BV16" s="115"/>
      <c r="BW16" s="118"/>
      <c r="BX16" s="25"/>
      <c r="BY16" s="44"/>
      <c r="BZ16" s="44"/>
      <c r="CA16" s="44"/>
    </row>
    <row r="17" spans="1:79" ht="18" customHeight="1">
      <c r="A17" s="123"/>
      <c r="B17" s="114"/>
      <c r="C17" s="114"/>
      <c r="D17" s="114"/>
      <c r="E17" s="114"/>
      <c r="F17" s="118"/>
      <c r="G17" s="29" t="str">
        <f>IF(H17="","",IF(H17=2,"○",IF(H17=1,"●",IF(H17=0,"●",""))))</f>
        <v/>
      </c>
      <c r="H17" s="23" t="str">
        <f>R12</f>
        <v/>
      </c>
      <c r="I17" s="23" t="str">
        <f>IF(Q12="","",Q12)</f>
        <v/>
      </c>
      <c r="J17" s="23" t="s">
        <v>0</v>
      </c>
      <c r="K17" s="23" t="str">
        <f>IF(O12="","",O12)</f>
        <v/>
      </c>
      <c r="L17" s="23" t="str">
        <f>N12</f>
        <v/>
      </c>
      <c r="M17" s="141"/>
      <c r="N17" s="142"/>
      <c r="O17" s="142"/>
      <c r="P17" s="142"/>
      <c r="Q17" s="142"/>
      <c r="R17" s="143"/>
      <c r="S17" s="28" t="str">
        <f>IF(T17="","",IF(T17=2,"○",IF(T17=1,"●",IF(T17=0,"●",""))))</f>
        <v/>
      </c>
      <c r="T17" s="29" t="str">
        <f>IF(U16="","",IF(U16&gt;W16,1,0)+IF(U17&gt;W17,1,0)+IF(U18&gt;W18,1,0))</f>
        <v/>
      </c>
      <c r="U17" s="36"/>
      <c r="V17" s="23" t="s">
        <v>0</v>
      </c>
      <c r="W17" s="36"/>
      <c r="X17" s="30" t="str">
        <f>IF(W16="","",IF(W16&gt;U16,1,0)+IF(W17&gt;U17,1,0)+IF(W18&gt;U18,1,0))</f>
        <v/>
      </c>
      <c r="Y17" s="31" t="str">
        <f>IF(H17="","",EXACT(G17,"○")+EXACT(S17,"○"))</f>
        <v/>
      </c>
      <c r="Z17" s="37" t="str">
        <f>IF(H17="","",EXACT(G17,"●")+EXACT(S17,"●"))</f>
        <v/>
      </c>
      <c r="AA17" s="31" t="str">
        <f>IF(ISERROR(IF(H17="","",H17+T17)),"",(IF(H17="","",H17+T17)))</f>
        <v/>
      </c>
      <c r="AB17" s="31" t="str">
        <f>IF(ISERROR(IF(L17="","",L17+X17)),"",(IF(L17="","",L17+X17)))</f>
        <v/>
      </c>
      <c r="AC17" s="115"/>
      <c r="AD17" s="118"/>
      <c r="AE17" s="115"/>
      <c r="AF17" s="118"/>
      <c r="AG17" s="115"/>
      <c r="AH17" s="118"/>
      <c r="AI17" s="115"/>
      <c r="AJ17" s="118"/>
      <c r="AK17" s="30" t="str">
        <f>IF(ISERROR(RANK(AM17,$AM$12:$AM$24)),"",(RANK(AM17,$AM$12:$AM$24)))</f>
        <v/>
      </c>
      <c r="AL17" s="53" t="e">
        <f>IF(OR(Y17=Y22,Y17=Y12),CHOOSE(RANK(Y17,Y12:Y22)+1,0,300,200,100)+Y17+AC15,CHOOSE(RANK(Y17,Y12:Y22)+1,0,300,200,100))</f>
        <v>#VALUE!</v>
      </c>
      <c r="AM17" s="53" t="e">
        <f>IF(OR(AL17=AL12,AL17=AL17,AL17=AL22),CHOOSE(RANK(AL17,AL12:AL22)+1,0,300,200,100)+AI15,CHOOSE(RANK(AL17,AL12:AL22)+1,0,300,200,100))</f>
        <v>#VALUE!</v>
      </c>
      <c r="AN17" s="241"/>
      <c r="AO17" s="242"/>
      <c r="AP17" s="242"/>
      <c r="AQ17" s="242"/>
      <c r="AR17" s="242"/>
      <c r="AS17" s="234"/>
      <c r="AT17" s="29" t="str">
        <f>IF(AU17="","",IF(AU17=2,"○",IF(AU17=1,"●",IF(AU17=0,"●",""))))</f>
        <v/>
      </c>
      <c r="AU17" s="23" t="str">
        <f>BE12</f>
        <v/>
      </c>
      <c r="AV17" s="23" t="str">
        <f>IF(BD12="","",BD12)</f>
        <v/>
      </c>
      <c r="AW17" s="23" t="s">
        <v>0</v>
      </c>
      <c r="AX17" s="23" t="str">
        <f>IF(BB12="","",BB12)</f>
        <v/>
      </c>
      <c r="AY17" s="23" t="str">
        <f>BA12</f>
        <v/>
      </c>
      <c r="AZ17" s="141"/>
      <c r="BA17" s="142"/>
      <c r="BB17" s="142"/>
      <c r="BC17" s="142"/>
      <c r="BD17" s="142"/>
      <c r="BE17" s="143"/>
      <c r="BF17" s="28" t="str">
        <f>IF(BG17="","",IF(BG17=2,"○",IF(BG17=1,"●",IF(BG17=0,"●",""))))</f>
        <v/>
      </c>
      <c r="BG17" s="29" t="str">
        <f>IF(BH16="","",IF(BH16&gt;BJ16,1,0)+IF(BH17&gt;BJ17,1,0)+IF(BH18&gt;BJ18,1,0))</f>
        <v/>
      </c>
      <c r="BH17" s="36"/>
      <c r="BI17" s="23" t="s">
        <v>0</v>
      </c>
      <c r="BJ17" s="36"/>
      <c r="BK17" s="30" t="str">
        <f>IF(BJ16="","",IF(BJ16&gt;BH16,1,0)+IF(BJ17&gt;BH17,1,0)+IF(BJ18&gt;BH18,1,0))</f>
        <v/>
      </c>
      <c r="BL17" s="31" t="str">
        <f>IF(AU17="","",EXACT(AT17,"○")+EXACT(BF17,"○"))</f>
        <v/>
      </c>
      <c r="BM17" s="37" t="str">
        <f>IF(AU17="","",EXACT(AT17,"●")+EXACT(BF17,"●"))</f>
        <v/>
      </c>
      <c r="BN17" s="31" t="str">
        <f>IF(ISERROR(IF(AU17="","",AU17+BG17)),"",(IF(AU17="","",AU17+BG17)))</f>
        <v/>
      </c>
      <c r="BO17" s="31" t="str">
        <f>IF(ISERROR(IF(AY17="","",AY17+BK17)),"",(IF(AY17="","",AY17+BK17)))</f>
        <v/>
      </c>
      <c r="BP17" s="115"/>
      <c r="BQ17" s="118"/>
      <c r="BR17" s="115"/>
      <c r="BS17" s="118"/>
      <c r="BT17" s="115"/>
      <c r="BU17" s="118"/>
      <c r="BV17" s="115"/>
      <c r="BW17" s="118"/>
      <c r="BX17" s="30" t="str">
        <f>IF(ISERROR(RANK(CA17,$CA$12:$CA$24)),"",(RANK(CA17,$CA$12:$CA$24)))</f>
        <v/>
      </c>
      <c r="BY17" s="44"/>
      <c r="BZ17" s="44" t="e">
        <f>IF(OR(BL17=BL22,BL17=BL12),CHOOSE(RANK(BL17,BL12:BL22)+1,0,300,200,100)+BL17+BP15,CHOOSE(RANK(BL17,BL12:BL22)+1,0,300,200,100))</f>
        <v>#VALUE!</v>
      </c>
      <c r="CA17" s="44" t="e">
        <f>IF(OR(BZ17=BZ12,BZ17=BZ17,BZ17=BZ22),CHOOSE(RANK(BZ17,BZ12:BZ22)+1,0,300,200,100)+BV15,CHOOSE(RANK(BZ17,BZ12:BZ22)+1,0,300,200,100))</f>
        <v>#VALUE!</v>
      </c>
    </row>
    <row r="18" spans="1:79" ht="18" customHeight="1">
      <c r="A18" s="123"/>
      <c r="B18" s="114"/>
      <c r="C18" s="114"/>
      <c r="D18" s="114"/>
      <c r="E18" s="114"/>
      <c r="F18" s="118"/>
      <c r="G18" s="23"/>
      <c r="H18" s="23"/>
      <c r="I18" s="23" t="str">
        <f>IF(Q13="","",Q13)</f>
        <v/>
      </c>
      <c r="J18" s="23" t="s">
        <v>0</v>
      </c>
      <c r="K18" s="23" t="str">
        <f>IF(O13="","",O13)</f>
        <v/>
      </c>
      <c r="L18" s="23"/>
      <c r="M18" s="141"/>
      <c r="N18" s="142"/>
      <c r="O18" s="142"/>
      <c r="P18" s="142"/>
      <c r="Q18" s="142"/>
      <c r="R18" s="143"/>
      <c r="S18" s="24"/>
      <c r="T18" s="23"/>
      <c r="U18" s="36"/>
      <c r="V18" s="23" t="s">
        <v>0</v>
      </c>
      <c r="W18" s="36"/>
      <c r="X18" s="25"/>
      <c r="Y18" s="27"/>
      <c r="Z18" s="27"/>
      <c r="AA18" s="27"/>
      <c r="AB18" s="27"/>
      <c r="AC18" s="115"/>
      <c r="AD18" s="118"/>
      <c r="AE18" s="115"/>
      <c r="AF18" s="118"/>
      <c r="AG18" s="115"/>
      <c r="AH18" s="118"/>
      <c r="AI18" s="115"/>
      <c r="AJ18" s="118"/>
      <c r="AK18" s="25"/>
      <c r="AL18" s="53"/>
      <c r="AM18" s="53"/>
      <c r="AN18" s="241"/>
      <c r="AO18" s="242"/>
      <c r="AP18" s="242"/>
      <c r="AQ18" s="242"/>
      <c r="AR18" s="242"/>
      <c r="AS18" s="234"/>
      <c r="AT18" s="23"/>
      <c r="AU18" s="23"/>
      <c r="AV18" s="23" t="str">
        <f>IF(BD13="","",BD13)</f>
        <v/>
      </c>
      <c r="AW18" s="23" t="s">
        <v>0</v>
      </c>
      <c r="AX18" s="23" t="str">
        <f>IF(BB13="","",BB13)</f>
        <v/>
      </c>
      <c r="AY18" s="23"/>
      <c r="AZ18" s="141"/>
      <c r="BA18" s="142"/>
      <c r="BB18" s="142"/>
      <c r="BC18" s="142"/>
      <c r="BD18" s="142"/>
      <c r="BE18" s="143"/>
      <c r="BF18" s="24"/>
      <c r="BG18" s="23"/>
      <c r="BH18" s="36"/>
      <c r="BI18" s="23" t="s">
        <v>0</v>
      </c>
      <c r="BJ18" s="36"/>
      <c r="BK18" s="25"/>
      <c r="BL18" s="27"/>
      <c r="BM18" s="27"/>
      <c r="BN18" s="27"/>
      <c r="BO18" s="27"/>
      <c r="BP18" s="115"/>
      <c r="BQ18" s="118"/>
      <c r="BR18" s="115"/>
      <c r="BS18" s="118"/>
      <c r="BT18" s="115"/>
      <c r="BU18" s="118"/>
      <c r="BV18" s="115"/>
      <c r="BW18" s="118"/>
      <c r="BX18" s="25"/>
      <c r="BY18" s="44"/>
      <c r="BZ18" s="44"/>
      <c r="CA18" s="44"/>
    </row>
    <row r="19" spans="1:79" ht="18" customHeight="1">
      <c r="A19" s="168"/>
      <c r="B19" s="136"/>
      <c r="C19" s="136"/>
      <c r="D19" s="136"/>
      <c r="E19" s="136"/>
      <c r="F19" s="157"/>
      <c r="G19" s="33"/>
      <c r="H19" s="33"/>
      <c r="I19" s="33"/>
      <c r="J19" s="33"/>
      <c r="K19" s="33"/>
      <c r="L19" s="33"/>
      <c r="M19" s="144"/>
      <c r="N19" s="145"/>
      <c r="O19" s="145"/>
      <c r="P19" s="145"/>
      <c r="Q19" s="145"/>
      <c r="R19" s="146"/>
      <c r="S19" s="32"/>
      <c r="T19" s="33"/>
      <c r="U19" s="33"/>
      <c r="V19" s="33"/>
      <c r="W19" s="33"/>
      <c r="X19" s="34"/>
      <c r="Y19" s="35"/>
      <c r="Z19" s="35"/>
      <c r="AA19" s="35"/>
      <c r="AB19" s="35"/>
      <c r="AC19" s="135"/>
      <c r="AD19" s="157"/>
      <c r="AE19" s="135"/>
      <c r="AF19" s="157"/>
      <c r="AG19" s="135"/>
      <c r="AH19" s="157"/>
      <c r="AI19" s="135"/>
      <c r="AJ19" s="157"/>
      <c r="AK19" s="34"/>
      <c r="AL19" s="53"/>
      <c r="AM19" s="53"/>
      <c r="AN19" s="243"/>
      <c r="AO19" s="236"/>
      <c r="AP19" s="236"/>
      <c r="AQ19" s="236"/>
      <c r="AR19" s="236"/>
      <c r="AS19" s="237"/>
      <c r="AT19" s="33"/>
      <c r="AU19" s="33"/>
      <c r="AV19" s="33"/>
      <c r="AW19" s="33"/>
      <c r="AX19" s="33"/>
      <c r="AY19" s="33"/>
      <c r="AZ19" s="144"/>
      <c r="BA19" s="145"/>
      <c r="BB19" s="145"/>
      <c r="BC19" s="145"/>
      <c r="BD19" s="145"/>
      <c r="BE19" s="146"/>
      <c r="BF19" s="32"/>
      <c r="BG19" s="33"/>
      <c r="BH19" s="33"/>
      <c r="BI19" s="33"/>
      <c r="BJ19" s="33"/>
      <c r="BK19" s="34"/>
      <c r="BL19" s="35"/>
      <c r="BM19" s="35"/>
      <c r="BN19" s="35"/>
      <c r="BO19" s="35"/>
      <c r="BP19" s="135"/>
      <c r="BQ19" s="157"/>
      <c r="BR19" s="135"/>
      <c r="BS19" s="157"/>
      <c r="BT19" s="135"/>
      <c r="BU19" s="157"/>
      <c r="BV19" s="135"/>
      <c r="BW19" s="157"/>
      <c r="BX19" s="34"/>
      <c r="BY19" s="44"/>
      <c r="BZ19" s="44"/>
      <c r="CA19" s="44"/>
    </row>
    <row r="20" spans="1:79" ht="18" customHeight="1">
      <c r="A20" s="121" t="s">
        <v>80</v>
      </c>
      <c r="B20" s="122"/>
      <c r="C20" s="122"/>
      <c r="D20" s="122"/>
      <c r="E20" s="122"/>
      <c r="F20" s="117"/>
      <c r="G20" s="23"/>
      <c r="H20" s="23"/>
      <c r="I20" s="23"/>
      <c r="J20" s="23"/>
      <c r="K20" s="23"/>
      <c r="L20" s="23"/>
      <c r="M20" s="38"/>
      <c r="N20" s="23"/>
      <c r="O20" s="23"/>
      <c r="P20" s="23"/>
      <c r="Q20" s="23"/>
      <c r="R20" s="23"/>
      <c r="S20" s="138"/>
      <c r="T20" s="139"/>
      <c r="U20" s="139"/>
      <c r="V20" s="139"/>
      <c r="W20" s="139"/>
      <c r="X20" s="151"/>
      <c r="Y20" s="27"/>
      <c r="Z20" s="27"/>
      <c r="AA20" s="27"/>
      <c r="AB20" s="27"/>
      <c r="AC20" s="116" t="str">
        <f>IF(ISERROR(AA22/AB22),"",AA22/AB22)</f>
        <v/>
      </c>
      <c r="AD20" s="117"/>
      <c r="AE20" s="126" t="str">
        <f>IF(I21="","",SUM(I21:I23)+SUM(O21:O23))</f>
        <v/>
      </c>
      <c r="AF20" s="117"/>
      <c r="AG20" s="126" t="str">
        <f>IF(K21="","",SUM(K21:K23)+SUM(Q21:Q23))</f>
        <v/>
      </c>
      <c r="AH20" s="117"/>
      <c r="AI20" s="116" t="str">
        <f>IF(ISERROR(AE20/AG20),"",AE20/AG20)</f>
        <v/>
      </c>
      <c r="AJ20" s="117"/>
      <c r="AK20" s="25"/>
      <c r="AL20" s="53"/>
      <c r="AM20" s="53"/>
      <c r="AN20" s="121" t="s">
        <v>76</v>
      </c>
      <c r="AO20" s="122"/>
      <c r="AP20" s="122"/>
      <c r="AQ20" s="122"/>
      <c r="AR20" s="122"/>
      <c r="AS20" s="117"/>
      <c r="AT20" s="23"/>
      <c r="AU20" s="23"/>
      <c r="AV20" s="23"/>
      <c r="AW20" s="23"/>
      <c r="AX20" s="23"/>
      <c r="AY20" s="23"/>
      <c r="AZ20" s="38"/>
      <c r="BA20" s="23"/>
      <c r="BB20" s="23"/>
      <c r="BC20" s="23"/>
      <c r="BD20" s="23"/>
      <c r="BE20" s="23"/>
      <c r="BF20" s="138"/>
      <c r="BG20" s="139"/>
      <c r="BH20" s="139"/>
      <c r="BI20" s="139"/>
      <c r="BJ20" s="139"/>
      <c r="BK20" s="151"/>
      <c r="BL20" s="27"/>
      <c r="BM20" s="27"/>
      <c r="BN20" s="27"/>
      <c r="BO20" s="27"/>
      <c r="BP20" s="116" t="str">
        <f>IF(ISERROR(BN22/BO22),"",BN22/BO22)</f>
        <v/>
      </c>
      <c r="BQ20" s="117"/>
      <c r="BR20" s="126" t="str">
        <f>IF(AV21="","",SUM(AV21:AV23)+SUM(BB21:BB23))</f>
        <v/>
      </c>
      <c r="BS20" s="117"/>
      <c r="BT20" s="126" t="str">
        <f>IF(AX21="","",SUM(AX21:AX23)+SUM(BD21:BD23))</f>
        <v/>
      </c>
      <c r="BU20" s="117"/>
      <c r="BV20" s="116" t="str">
        <f>IF(ISERROR(BR20/BT20),"",BR20/BT20)</f>
        <v/>
      </c>
      <c r="BW20" s="117"/>
      <c r="BX20" s="25"/>
      <c r="BY20" s="44"/>
      <c r="BZ20" s="44"/>
      <c r="CA20" s="44"/>
    </row>
    <row r="21" spans="1:79" ht="18" customHeight="1">
      <c r="A21" s="123"/>
      <c r="B21" s="114"/>
      <c r="C21" s="114"/>
      <c r="D21" s="114"/>
      <c r="E21" s="114"/>
      <c r="F21" s="118"/>
      <c r="G21" s="23"/>
      <c r="H21" s="23"/>
      <c r="I21" s="23" t="str">
        <f>IF(W11="","",W11)</f>
        <v/>
      </c>
      <c r="J21" s="23" t="s">
        <v>0</v>
      </c>
      <c r="K21" s="23" t="str">
        <f>IF(U11="","",U11)</f>
        <v/>
      </c>
      <c r="L21" s="23"/>
      <c r="M21" s="24"/>
      <c r="N21" s="23"/>
      <c r="O21" s="23" t="str">
        <f>IF(W16="","",W16)</f>
        <v/>
      </c>
      <c r="P21" s="23" t="s">
        <v>0</v>
      </c>
      <c r="Q21" s="23" t="str">
        <f>IF(U16="","",U16)</f>
        <v/>
      </c>
      <c r="R21" s="23"/>
      <c r="S21" s="141"/>
      <c r="T21" s="142"/>
      <c r="U21" s="142"/>
      <c r="V21" s="142"/>
      <c r="W21" s="142"/>
      <c r="X21" s="152"/>
      <c r="Y21" s="27"/>
      <c r="Z21" s="27"/>
      <c r="AA21" s="27"/>
      <c r="AB21" s="27"/>
      <c r="AC21" s="115"/>
      <c r="AD21" s="118"/>
      <c r="AE21" s="115"/>
      <c r="AF21" s="118"/>
      <c r="AG21" s="115"/>
      <c r="AH21" s="118"/>
      <c r="AI21" s="115"/>
      <c r="AJ21" s="118"/>
      <c r="AK21" s="25"/>
      <c r="AL21" s="53"/>
      <c r="AM21" s="53"/>
      <c r="AN21" s="123"/>
      <c r="AO21" s="114"/>
      <c r="AP21" s="114"/>
      <c r="AQ21" s="114"/>
      <c r="AR21" s="114"/>
      <c r="AS21" s="118"/>
      <c r="AT21" s="23"/>
      <c r="AU21" s="23"/>
      <c r="AV21" s="23" t="str">
        <f>IF(BJ11="","",BJ11)</f>
        <v/>
      </c>
      <c r="AW21" s="23" t="s">
        <v>0</v>
      </c>
      <c r="AX21" s="23" t="str">
        <f>IF(BH11="","",BH11)</f>
        <v/>
      </c>
      <c r="AY21" s="23"/>
      <c r="AZ21" s="24"/>
      <c r="BA21" s="23"/>
      <c r="BB21" s="23" t="str">
        <f>IF(BJ16="","",BJ16)</f>
        <v/>
      </c>
      <c r="BC21" s="23" t="s">
        <v>0</v>
      </c>
      <c r="BD21" s="23" t="str">
        <f>IF(BH16="","",BH16)</f>
        <v/>
      </c>
      <c r="BE21" s="23"/>
      <c r="BF21" s="141"/>
      <c r="BG21" s="142"/>
      <c r="BH21" s="142"/>
      <c r="BI21" s="142"/>
      <c r="BJ21" s="142"/>
      <c r="BK21" s="152"/>
      <c r="BL21" s="27"/>
      <c r="BM21" s="27"/>
      <c r="BN21" s="27"/>
      <c r="BO21" s="27"/>
      <c r="BP21" s="115"/>
      <c r="BQ21" s="118"/>
      <c r="BR21" s="115"/>
      <c r="BS21" s="118"/>
      <c r="BT21" s="115"/>
      <c r="BU21" s="118"/>
      <c r="BV21" s="115"/>
      <c r="BW21" s="118"/>
      <c r="BX21" s="25"/>
      <c r="BY21" s="44"/>
      <c r="BZ21" s="44"/>
      <c r="CA21" s="44"/>
    </row>
    <row r="22" spans="1:79" ht="18" customHeight="1">
      <c r="A22" s="123"/>
      <c r="B22" s="114"/>
      <c r="C22" s="114"/>
      <c r="D22" s="114"/>
      <c r="E22" s="114"/>
      <c r="F22" s="118"/>
      <c r="G22" s="29" t="str">
        <f>IF(H22="","",IF(H22=2,"○",IF(H22=1,"●",IF(H22=0,"●",""))))</f>
        <v/>
      </c>
      <c r="H22" s="23" t="str">
        <f>X12</f>
        <v/>
      </c>
      <c r="I22" s="23" t="str">
        <f>IF(W12="","",W12)</f>
        <v/>
      </c>
      <c r="J22" s="23" t="s">
        <v>0</v>
      </c>
      <c r="K22" s="23" t="str">
        <f>IF(U12="","",U12)</f>
        <v/>
      </c>
      <c r="L22" s="23" t="str">
        <f>T12</f>
        <v/>
      </c>
      <c r="M22" s="28" t="str">
        <f>IF(N22="","",IF(N22=2,"○",IF(N22=1,"●",IF(N22=0,"●",""))))</f>
        <v/>
      </c>
      <c r="N22" s="23" t="str">
        <f>X17</f>
        <v/>
      </c>
      <c r="O22" s="23" t="str">
        <f>IF(W17="","",W17)</f>
        <v/>
      </c>
      <c r="P22" s="23" t="s">
        <v>0</v>
      </c>
      <c r="Q22" s="23" t="str">
        <f>IF(U17="","",U17)</f>
        <v/>
      </c>
      <c r="R22" s="23" t="str">
        <f>T17</f>
        <v/>
      </c>
      <c r="S22" s="141"/>
      <c r="T22" s="142"/>
      <c r="U22" s="142"/>
      <c r="V22" s="142"/>
      <c r="W22" s="142"/>
      <c r="X22" s="152"/>
      <c r="Y22" s="31" t="str">
        <f>IF(H22="","",EXACT(G22,"○")+EXACT(M22,"○"))</f>
        <v/>
      </c>
      <c r="Z22" s="37" t="str">
        <f>IF(L22="","",EXACT(G22,"●")+EXACT(M22,"●"))</f>
        <v/>
      </c>
      <c r="AA22" s="31" t="str">
        <f>IF(ISERROR(IF(H22="","",+H22+N22)),"",(IF(H22="","",+H22+N22)))</f>
        <v/>
      </c>
      <c r="AB22" s="31" t="str">
        <f>IF(ISERROR(IF(L22="","",L22+R22)),"",(IF(L22="","",L22+R22)))</f>
        <v/>
      </c>
      <c r="AC22" s="115"/>
      <c r="AD22" s="118"/>
      <c r="AE22" s="115"/>
      <c r="AF22" s="118"/>
      <c r="AG22" s="115"/>
      <c r="AH22" s="118"/>
      <c r="AI22" s="115"/>
      <c r="AJ22" s="118"/>
      <c r="AK22" s="30" t="str">
        <f>IF(ISERROR(RANK(AM22,$AM$12:$AM$24)),"",(RANK(AM22,$AM$12:$AM$24)))</f>
        <v/>
      </c>
      <c r="AL22" s="53" t="e">
        <f>IF(OR(Y22=Y12,Y22=Y17),CHOOSE(RANK(Y22,Y12:Y22)+1,0,,300,200,100)+Y22+AC20,CHOOSE(RANK(Y22,Y12:Y22)+1,0,300,200,100))</f>
        <v>#VALUE!</v>
      </c>
      <c r="AM22" s="53" t="e">
        <f>IF(OR(AL22=AL12,AL22=AL17,AL22=AL22),CHOOSE(RANK(AL22,AL12:AL22)+1,0,300,200,100)+AI20,CHOOSE(RANK(AL22,AL12:AL22)+1,0,300,200,100))</f>
        <v>#VALUE!</v>
      </c>
      <c r="AN22" s="123"/>
      <c r="AO22" s="114"/>
      <c r="AP22" s="114"/>
      <c r="AQ22" s="114"/>
      <c r="AR22" s="114"/>
      <c r="AS22" s="118"/>
      <c r="AT22" s="29" t="str">
        <f>IF(AU22="","",IF(AU22=2,"○",IF(AU22=1,"●",IF(AU22=0,"●",""))))</f>
        <v/>
      </c>
      <c r="AU22" s="23" t="str">
        <f>BK12</f>
        <v/>
      </c>
      <c r="AV22" s="23" t="str">
        <f>IF(BJ12="","",BJ12)</f>
        <v/>
      </c>
      <c r="AW22" s="23" t="s">
        <v>0</v>
      </c>
      <c r="AX22" s="23" t="str">
        <f>IF(BH12="","",BH12)</f>
        <v/>
      </c>
      <c r="AY22" s="23" t="str">
        <f>BG12</f>
        <v/>
      </c>
      <c r="AZ22" s="28" t="str">
        <f>IF(BA22="","",IF(BA22=2,"○",IF(BA22=1,"●",IF(BA22=0,"●",""))))</f>
        <v/>
      </c>
      <c r="BA22" s="23" t="str">
        <f>BK17</f>
        <v/>
      </c>
      <c r="BB22" s="23" t="str">
        <f>IF(BJ17="","",BJ17)</f>
        <v/>
      </c>
      <c r="BC22" s="23" t="s">
        <v>0</v>
      </c>
      <c r="BD22" s="23" t="str">
        <f>IF(BH17="","",BH17)</f>
        <v/>
      </c>
      <c r="BE22" s="23" t="str">
        <f>BG17</f>
        <v/>
      </c>
      <c r="BF22" s="141"/>
      <c r="BG22" s="142"/>
      <c r="BH22" s="142"/>
      <c r="BI22" s="142"/>
      <c r="BJ22" s="142"/>
      <c r="BK22" s="152"/>
      <c r="BL22" s="31" t="str">
        <f>IF(AU22="","",EXACT(AT22,"○")+EXACT(AZ22,"○"))</f>
        <v/>
      </c>
      <c r="BM22" s="37" t="str">
        <f>IF(AY22="","",EXACT(AT22,"●")+EXACT(AZ22,"●"))</f>
        <v/>
      </c>
      <c r="BN22" s="31" t="str">
        <f>IF(ISERROR(IF(AU22="","",+AU22+BA22)),"",(IF(AU22="","",+AU22+BA22)))</f>
        <v/>
      </c>
      <c r="BO22" s="31" t="str">
        <f>IF(ISERROR(IF(AY22="","",AY22+BE22)),"",(IF(AY22="","",AY22+BE22)))</f>
        <v/>
      </c>
      <c r="BP22" s="115"/>
      <c r="BQ22" s="118"/>
      <c r="BR22" s="115"/>
      <c r="BS22" s="118"/>
      <c r="BT22" s="115"/>
      <c r="BU22" s="118"/>
      <c r="BV22" s="115"/>
      <c r="BW22" s="118"/>
      <c r="BX22" s="30" t="str">
        <f>IF(ISERROR(RANK(CA22,$CA$12:$CA$24)),"",(RANK(CA22,$CA$12:$CA$24)))</f>
        <v/>
      </c>
      <c r="BY22" s="44"/>
      <c r="BZ22" s="44" t="e">
        <f>IF(OR(BL22=BL12,BL22=BL17),CHOOSE(RANK(BL22,BL12:BL22)+1,0,,300,200,100)+BL22+BP20,CHOOSE(RANK(BL22,BL12:BL22)+1,0,300,200,100))</f>
        <v>#VALUE!</v>
      </c>
      <c r="CA22" s="44" t="e">
        <f>IF(OR(BZ22=BZ12,BZ22=BZ17,BZ22=BZ22),CHOOSE(RANK(BZ22,BZ12:BZ22)+1,0,300,200,100)+BV20,CHOOSE(RANK(BZ22,BZ12:BZ22)+1,0,300,200,100))</f>
        <v>#VALUE!</v>
      </c>
    </row>
    <row r="23" spans="1:79" ht="18" customHeight="1">
      <c r="A23" s="123"/>
      <c r="B23" s="114"/>
      <c r="C23" s="114"/>
      <c r="D23" s="114"/>
      <c r="E23" s="114"/>
      <c r="F23" s="118"/>
      <c r="G23" s="23"/>
      <c r="H23" s="23"/>
      <c r="I23" s="23" t="str">
        <f>IF(W13="","",W13)</f>
        <v/>
      </c>
      <c r="J23" s="23" t="s">
        <v>0</v>
      </c>
      <c r="K23" s="23" t="str">
        <f>IF(U13="","",U13)</f>
        <v/>
      </c>
      <c r="L23" s="23"/>
      <c r="M23" s="24"/>
      <c r="N23" s="23"/>
      <c r="O23" s="23" t="str">
        <f>IF(W18="","",W18)</f>
        <v/>
      </c>
      <c r="P23" s="23" t="s">
        <v>0</v>
      </c>
      <c r="Q23" s="23" t="str">
        <f>IF(U18="","",U18)</f>
        <v/>
      </c>
      <c r="R23" s="23"/>
      <c r="S23" s="141"/>
      <c r="T23" s="142"/>
      <c r="U23" s="142"/>
      <c r="V23" s="142"/>
      <c r="W23" s="142"/>
      <c r="X23" s="152"/>
      <c r="Y23" s="27"/>
      <c r="Z23" s="27"/>
      <c r="AA23" s="27"/>
      <c r="AB23" s="27"/>
      <c r="AC23" s="115"/>
      <c r="AD23" s="118"/>
      <c r="AE23" s="115"/>
      <c r="AF23" s="118"/>
      <c r="AG23" s="115"/>
      <c r="AH23" s="118"/>
      <c r="AI23" s="115"/>
      <c r="AJ23" s="118"/>
      <c r="AK23" s="25"/>
      <c r="AL23" s="53"/>
      <c r="AM23" s="53"/>
      <c r="AN23" s="123"/>
      <c r="AO23" s="114"/>
      <c r="AP23" s="114"/>
      <c r="AQ23" s="114"/>
      <c r="AR23" s="114"/>
      <c r="AS23" s="118"/>
      <c r="AT23" s="23"/>
      <c r="AU23" s="23"/>
      <c r="AV23" s="23" t="str">
        <f>IF(BJ13="","",BJ13)</f>
        <v/>
      </c>
      <c r="AW23" s="23" t="s">
        <v>0</v>
      </c>
      <c r="AX23" s="23" t="str">
        <f>IF(BH13="","",BH13)</f>
        <v/>
      </c>
      <c r="AY23" s="23"/>
      <c r="AZ23" s="24"/>
      <c r="BA23" s="23"/>
      <c r="BB23" s="23" t="str">
        <f>IF(BJ18="","",BJ18)</f>
        <v/>
      </c>
      <c r="BC23" s="23" t="s">
        <v>0</v>
      </c>
      <c r="BD23" s="23" t="str">
        <f>IF(BH18="","",BH18)</f>
        <v/>
      </c>
      <c r="BE23" s="23"/>
      <c r="BF23" s="141"/>
      <c r="BG23" s="142"/>
      <c r="BH23" s="142"/>
      <c r="BI23" s="142"/>
      <c r="BJ23" s="142"/>
      <c r="BK23" s="152"/>
      <c r="BL23" s="27"/>
      <c r="BM23" s="27"/>
      <c r="BN23" s="27"/>
      <c r="BO23" s="27"/>
      <c r="BP23" s="115"/>
      <c r="BQ23" s="118"/>
      <c r="BR23" s="115"/>
      <c r="BS23" s="118"/>
      <c r="BT23" s="115"/>
      <c r="BU23" s="118"/>
      <c r="BV23" s="115"/>
      <c r="BW23" s="118"/>
      <c r="BX23" s="25"/>
      <c r="BY23" s="44"/>
      <c r="BZ23" s="44"/>
      <c r="CA23" s="44"/>
    </row>
    <row r="24" spans="1:79" ht="18" customHeight="1" thickBot="1">
      <c r="A24" s="124"/>
      <c r="B24" s="125"/>
      <c r="C24" s="125"/>
      <c r="D24" s="125"/>
      <c r="E24" s="125"/>
      <c r="F24" s="120"/>
      <c r="G24" s="40"/>
      <c r="H24" s="40"/>
      <c r="I24" s="40"/>
      <c r="J24" s="40"/>
      <c r="K24" s="40"/>
      <c r="L24" s="40"/>
      <c r="M24" s="41"/>
      <c r="N24" s="40"/>
      <c r="O24" s="40"/>
      <c r="P24" s="40"/>
      <c r="Q24" s="40"/>
      <c r="R24" s="40"/>
      <c r="S24" s="153"/>
      <c r="T24" s="154"/>
      <c r="U24" s="154"/>
      <c r="V24" s="154"/>
      <c r="W24" s="154"/>
      <c r="X24" s="155"/>
      <c r="Y24" s="42"/>
      <c r="Z24" s="42"/>
      <c r="AA24" s="42"/>
      <c r="AB24" s="42"/>
      <c r="AC24" s="119"/>
      <c r="AD24" s="120"/>
      <c r="AE24" s="119"/>
      <c r="AF24" s="120"/>
      <c r="AG24" s="119"/>
      <c r="AH24" s="120"/>
      <c r="AI24" s="119"/>
      <c r="AJ24" s="120"/>
      <c r="AK24" s="43"/>
      <c r="AL24" s="53"/>
      <c r="AM24" s="53"/>
      <c r="AN24" s="124"/>
      <c r="AO24" s="125"/>
      <c r="AP24" s="125"/>
      <c r="AQ24" s="125"/>
      <c r="AR24" s="125"/>
      <c r="AS24" s="120"/>
      <c r="AT24" s="40"/>
      <c r="AU24" s="40"/>
      <c r="AV24" s="40"/>
      <c r="AW24" s="40"/>
      <c r="AX24" s="40"/>
      <c r="AY24" s="40"/>
      <c r="AZ24" s="41"/>
      <c r="BA24" s="40"/>
      <c r="BB24" s="40"/>
      <c r="BC24" s="40"/>
      <c r="BD24" s="40"/>
      <c r="BE24" s="40"/>
      <c r="BF24" s="153"/>
      <c r="BG24" s="154"/>
      <c r="BH24" s="154"/>
      <c r="BI24" s="154"/>
      <c r="BJ24" s="154"/>
      <c r="BK24" s="155"/>
      <c r="BL24" s="42"/>
      <c r="BM24" s="42"/>
      <c r="BN24" s="42"/>
      <c r="BO24" s="42"/>
      <c r="BP24" s="119"/>
      <c r="BQ24" s="120"/>
      <c r="BR24" s="119"/>
      <c r="BS24" s="120"/>
      <c r="BT24" s="119"/>
      <c r="BU24" s="120"/>
      <c r="BV24" s="119"/>
      <c r="BW24" s="120"/>
      <c r="BX24" s="43"/>
      <c r="BY24" s="44"/>
      <c r="BZ24" s="44"/>
      <c r="CA24" s="44"/>
    </row>
    <row r="25" spans="1:79" ht="18" customHeight="1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53"/>
      <c r="AM25" s="53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</row>
    <row r="26" spans="1:79" ht="18" customHeight="1">
      <c r="A26" s="127" t="s">
        <v>10</v>
      </c>
      <c r="B26" s="109"/>
      <c r="C26" s="109"/>
      <c r="D26" s="172"/>
      <c r="E26" s="17"/>
      <c r="F26" s="17"/>
      <c r="G26" s="128" t="e">
        <f>IF(AK12=1,A10,IF(AK12=1,A10,IF(AK17=1,A15,IF(AK22=1,A20,IF(#REF!=1,#REF!,IF(#REF!=1,#REF!,""))))))</f>
        <v>#REF!</v>
      </c>
      <c r="H26" s="169"/>
      <c r="I26" s="169"/>
      <c r="J26" s="169"/>
      <c r="K26" s="169"/>
      <c r="L26" s="169"/>
      <c r="M26" s="195"/>
      <c r="N26" s="16"/>
      <c r="O26" s="20" t="s">
        <v>12</v>
      </c>
      <c r="P26" s="20"/>
      <c r="Q26" s="16"/>
      <c r="R26" s="20"/>
      <c r="S26" s="20"/>
      <c r="T26" s="20"/>
      <c r="U26" s="16"/>
      <c r="V26" s="20"/>
      <c r="W26" s="20"/>
      <c r="X26" s="20"/>
      <c r="Y26" s="20"/>
      <c r="Z26" s="20"/>
      <c r="AA26" s="20"/>
      <c r="AB26" s="20"/>
      <c r="AC26" s="20"/>
      <c r="AD26" s="16"/>
      <c r="AE26" s="16"/>
      <c r="AF26" s="16"/>
      <c r="AG26" s="16"/>
      <c r="AH26" s="16"/>
      <c r="AI26" s="16"/>
      <c r="AJ26" s="16"/>
      <c r="AK26" s="16"/>
      <c r="AL26" s="53"/>
      <c r="AM26" s="53"/>
      <c r="AN26" s="127" t="s">
        <v>10</v>
      </c>
      <c r="AO26" s="109"/>
      <c r="AP26" s="109"/>
      <c r="AQ26" s="109"/>
      <c r="AR26" s="17"/>
      <c r="AS26" s="17"/>
      <c r="AT26" s="128" t="e">
        <f>IF(BX12=1,AN10,IF(BX12=1,AN10,IF(BX17=1,AN15,IF(BX22=1,AN20,IF(#REF!=1,#REF!,IF(#REF!=1,#REF!,""))))))</f>
        <v>#REF!</v>
      </c>
      <c r="AU26" s="169"/>
      <c r="AV26" s="169"/>
      <c r="AW26" s="169"/>
      <c r="AX26" s="169"/>
      <c r="AY26" s="169"/>
      <c r="AZ26" s="214"/>
      <c r="BA26" s="16"/>
      <c r="BB26" s="20" t="s">
        <v>12</v>
      </c>
      <c r="BC26" s="20"/>
      <c r="BD26" s="16"/>
      <c r="BE26" s="20"/>
      <c r="BF26" s="20"/>
      <c r="BG26" s="20"/>
      <c r="BH26" s="16"/>
      <c r="BI26" s="20"/>
      <c r="BJ26" s="20"/>
      <c r="BK26" s="20"/>
      <c r="BL26" s="20"/>
      <c r="BM26" s="20"/>
      <c r="BN26" s="20"/>
      <c r="BO26" s="20"/>
      <c r="BP26" s="20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</row>
    <row r="27" spans="1:79" ht="18" customHeight="1" thickBot="1">
      <c r="A27" s="125"/>
      <c r="B27" s="125"/>
      <c r="C27" s="125"/>
      <c r="D27" s="192"/>
      <c r="E27" s="21"/>
      <c r="F27" s="21"/>
      <c r="G27" s="130"/>
      <c r="H27" s="130"/>
      <c r="I27" s="130"/>
      <c r="J27" s="130"/>
      <c r="K27" s="130"/>
      <c r="L27" s="130"/>
      <c r="M27" s="194"/>
      <c r="N27" s="16"/>
      <c r="O27" s="20"/>
      <c r="P27" s="16" t="s">
        <v>23</v>
      </c>
      <c r="Q27" s="20"/>
      <c r="R27" s="20"/>
      <c r="S27" s="6"/>
      <c r="T27" s="6"/>
      <c r="U27" s="6"/>
      <c r="V27" s="16"/>
      <c r="W27" s="6"/>
      <c r="X27" s="6"/>
      <c r="Y27" s="20"/>
      <c r="Z27" s="20"/>
      <c r="AA27" s="20"/>
      <c r="AB27" s="20"/>
      <c r="AC27" s="20"/>
      <c r="AD27" s="16"/>
      <c r="AE27" s="16"/>
      <c r="AF27" s="16"/>
      <c r="AG27" s="16"/>
      <c r="AH27" s="16"/>
      <c r="AI27" s="16"/>
      <c r="AJ27" s="16"/>
      <c r="AK27" s="16"/>
      <c r="AL27" s="53"/>
      <c r="AM27" s="53"/>
      <c r="AN27" s="125"/>
      <c r="AO27" s="125"/>
      <c r="AP27" s="125"/>
      <c r="AQ27" s="125"/>
      <c r="AR27" s="21"/>
      <c r="AS27" s="21"/>
      <c r="AT27" s="130"/>
      <c r="AU27" s="130"/>
      <c r="AV27" s="130"/>
      <c r="AW27" s="130"/>
      <c r="AX27" s="130"/>
      <c r="AY27" s="130"/>
      <c r="AZ27" s="150"/>
      <c r="BA27" s="16"/>
      <c r="BB27" s="20"/>
      <c r="BC27" s="16" t="s">
        <v>32</v>
      </c>
      <c r="BD27" s="20"/>
      <c r="BE27" s="20"/>
      <c r="BF27" s="6"/>
      <c r="BG27" s="6"/>
      <c r="BH27" s="6"/>
      <c r="BI27" s="16"/>
      <c r="BJ27" s="6"/>
      <c r="BK27" s="6"/>
      <c r="BL27" s="20"/>
      <c r="BM27" s="20"/>
      <c r="BN27" s="20"/>
      <c r="BO27" s="20"/>
      <c r="BP27" s="20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</row>
    <row r="28" spans="1:79" ht="18" customHeight="1">
      <c r="A28" s="158" t="s">
        <v>11</v>
      </c>
      <c r="B28" s="132"/>
      <c r="C28" s="132"/>
      <c r="D28" s="170"/>
      <c r="E28" s="18"/>
      <c r="F28" s="18"/>
      <c r="G28" s="147" t="e">
        <f>IF(AK12=2,A10,IF(AK12=2,A10,IF(AK17=2,A15,IF(AK22=2,A20,IF(#REF!=2,#REF!,IF(#REF!=2,#REF!,""))))))</f>
        <v>#REF!</v>
      </c>
      <c r="H28" s="148"/>
      <c r="I28" s="148"/>
      <c r="J28" s="148"/>
      <c r="K28" s="148"/>
      <c r="L28" s="148"/>
      <c r="M28" s="193"/>
      <c r="N28" s="16"/>
      <c r="O28" s="20"/>
      <c r="P28" s="20"/>
      <c r="Q28" s="20"/>
      <c r="R28" s="20"/>
      <c r="S28" s="6"/>
      <c r="T28" s="11" t="s">
        <v>17</v>
      </c>
      <c r="U28" s="6"/>
      <c r="V28" s="16"/>
      <c r="W28" s="6"/>
      <c r="X28" s="6"/>
      <c r="Y28" s="20"/>
      <c r="Z28" s="20"/>
      <c r="AA28" s="16" t="s">
        <v>18</v>
      </c>
      <c r="AB28" s="20"/>
      <c r="AC28" s="20"/>
      <c r="AD28" s="16"/>
      <c r="AE28" s="16"/>
      <c r="AF28" s="16"/>
      <c r="AG28" s="16"/>
      <c r="AH28" s="16"/>
      <c r="AI28" s="16"/>
      <c r="AJ28" s="16"/>
      <c r="AK28" s="16"/>
      <c r="AL28" s="53"/>
      <c r="AM28" s="53"/>
      <c r="AN28" s="158" t="s">
        <v>11</v>
      </c>
      <c r="AO28" s="132"/>
      <c r="AP28" s="132"/>
      <c r="AQ28" s="132"/>
      <c r="AR28" s="18"/>
      <c r="AS28" s="18"/>
      <c r="AT28" s="147" t="e">
        <f>IF(BX12=2,AN10,IF(BX12=2,AN10,IF(BX17=2,AN15,IF(BX22=2,AN20,IF(#REF!=2,#REF!,IF(#REF!=2,#REF!,""))))))</f>
        <v>#REF!</v>
      </c>
      <c r="AU28" s="148"/>
      <c r="AV28" s="148"/>
      <c r="AW28" s="148"/>
      <c r="AX28" s="148"/>
      <c r="AY28" s="148"/>
      <c r="AZ28" s="149"/>
      <c r="BA28" s="16"/>
      <c r="BB28" s="20"/>
      <c r="BC28" s="20"/>
      <c r="BD28" s="20"/>
      <c r="BE28" s="20"/>
      <c r="BF28" s="6"/>
      <c r="BG28" s="11" t="s">
        <v>17</v>
      </c>
      <c r="BH28" s="6"/>
      <c r="BI28" s="16"/>
      <c r="BJ28" s="6"/>
      <c r="BK28" s="6"/>
      <c r="BL28" s="20"/>
      <c r="BM28" s="20"/>
      <c r="BN28" s="16" t="s">
        <v>18</v>
      </c>
      <c r="BO28" s="20"/>
      <c r="BP28" s="20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</row>
    <row r="29" spans="1:79" ht="18" customHeight="1" thickBot="1">
      <c r="A29" s="125"/>
      <c r="B29" s="125"/>
      <c r="C29" s="125"/>
      <c r="D29" s="192"/>
      <c r="E29" s="21"/>
      <c r="F29" s="21"/>
      <c r="G29" s="130"/>
      <c r="H29" s="130"/>
      <c r="I29" s="130"/>
      <c r="J29" s="130"/>
      <c r="K29" s="130"/>
      <c r="L29" s="130"/>
      <c r="M29" s="194"/>
      <c r="N29" s="16"/>
      <c r="O29" s="20"/>
      <c r="P29" s="20"/>
      <c r="Q29" s="20"/>
      <c r="R29" s="9" t="str">
        <f>A10</f>
        <v>佐野北</v>
      </c>
      <c r="S29" s="67" t="s">
        <v>14</v>
      </c>
      <c r="T29" s="68" t="s">
        <v>13</v>
      </c>
      <c r="U29" s="67" t="s">
        <v>15</v>
      </c>
      <c r="V29" s="10" t="str">
        <f>A15</f>
        <v>大　平</v>
      </c>
      <c r="W29" s="20"/>
      <c r="X29" s="20"/>
      <c r="Y29" s="20"/>
      <c r="Z29" s="20"/>
      <c r="AA29" s="16" t="s">
        <v>25</v>
      </c>
      <c r="AB29" s="8" t="str">
        <f>A20</f>
        <v>足利三</v>
      </c>
      <c r="AC29" s="8"/>
      <c r="AD29" s="16"/>
      <c r="AE29" s="16"/>
      <c r="AF29" s="16"/>
      <c r="AG29" s="16"/>
      <c r="AH29" s="16"/>
      <c r="AI29" s="16"/>
      <c r="AJ29" s="16"/>
      <c r="AK29" s="16"/>
      <c r="AL29" s="53"/>
      <c r="AM29" s="53"/>
      <c r="AN29" s="125"/>
      <c r="AO29" s="125"/>
      <c r="AP29" s="125"/>
      <c r="AQ29" s="125"/>
      <c r="AR29" s="21"/>
      <c r="AS29" s="21"/>
      <c r="AT29" s="130"/>
      <c r="AU29" s="130"/>
      <c r="AV29" s="130"/>
      <c r="AW29" s="130"/>
      <c r="AX29" s="130"/>
      <c r="AY29" s="130"/>
      <c r="AZ29" s="150"/>
      <c r="BA29" s="16"/>
      <c r="BB29" s="20"/>
      <c r="BC29" s="20"/>
      <c r="BD29" s="20"/>
      <c r="BE29" s="9" t="str">
        <f>AN10</f>
        <v>田沼東</v>
      </c>
      <c r="BF29" s="67" t="s">
        <v>14</v>
      </c>
      <c r="BG29" s="68" t="s">
        <v>13</v>
      </c>
      <c r="BH29" s="67" t="s">
        <v>15</v>
      </c>
      <c r="BI29" s="10" t="str">
        <f>AN15</f>
        <v>吹　上</v>
      </c>
      <c r="BJ29" s="20"/>
      <c r="BK29" s="20"/>
      <c r="BL29" s="20"/>
      <c r="BM29" s="20"/>
      <c r="BN29" s="16" t="s">
        <v>25</v>
      </c>
      <c r="BO29" s="8" t="str">
        <f>AN20</f>
        <v>星が丘</v>
      </c>
      <c r="BP29" s="8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</row>
    <row r="30" spans="1:79" ht="18" customHeight="1">
      <c r="A30" s="158" t="s">
        <v>9</v>
      </c>
      <c r="B30" s="132"/>
      <c r="C30" s="132"/>
      <c r="D30" s="170"/>
      <c r="E30" s="18"/>
      <c r="F30" s="18"/>
      <c r="G30" s="147" t="e">
        <f>IF(AK12=3,A10,IF(AK12=3,A10,IF(AK17=3,A15,IF(AK22=3,A20,IF(#REF!=3,#REF!,IF(#REF!=3,#REF!,""))))))</f>
        <v>#REF!</v>
      </c>
      <c r="H30" s="148"/>
      <c r="I30" s="148"/>
      <c r="J30" s="148"/>
      <c r="K30" s="148"/>
      <c r="L30" s="148"/>
      <c r="M30" s="193"/>
      <c r="N30" s="16"/>
      <c r="O30" s="20"/>
      <c r="P30" s="20"/>
      <c r="Q30" s="20"/>
      <c r="R30" s="9" t="str">
        <f>A15</f>
        <v>大　平</v>
      </c>
      <c r="S30" s="67" t="s">
        <v>15</v>
      </c>
      <c r="T30" s="68" t="s">
        <v>13</v>
      </c>
      <c r="U30" s="67" t="s">
        <v>16</v>
      </c>
      <c r="V30" s="10" t="str">
        <f>A20</f>
        <v>足利三</v>
      </c>
      <c r="W30" s="20"/>
      <c r="X30" s="20"/>
      <c r="Y30" s="20"/>
      <c r="Z30" s="20"/>
      <c r="AA30" s="16" t="s">
        <v>26</v>
      </c>
      <c r="AB30" s="8" t="str">
        <f>A10</f>
        <v>佐野北</v>
      </c>
      <c r="AC30" s="8"/>
      <c r="AD30" s="16"/>
      <c r="AE30" s="16"/>
      <c r="AF30" s="16"/>
      <c r="AG30" s="16"/>
      <c r="AH30" s="16"/>
      <c r="AI30" s="16"/>
      <c r="AJ30" s="16"/>
      <c r="AK30" s="16"/>
      <c r="AL30" s="53"/>
      <c r="AM30" s="53"/>
      <c r="AN30" s="158" t="s">
        <v>9</v>
      </c>
      <c r="AO30" s="132"/>
      <c r="AP30" s="132"/>
      <c r="AQ30" s="132"/>
      <c r="AR30" s="18"/>
      <c r="AS30" s="18"/>
      <c r="AT30" s="147" t="e">
        <f>IF(BX12=3,AN10,IF(BX12=3,AN10,IF(BX17=3,AN15,IF(BX22=3,AN20,IF(#REF!=3,#REF!,IF(#REF!=3,#REF!,""))))))</f>
        <v>#REF!</v>
      </c>
      <c r="AU30" s="148"/>
      <c r="AV30" s="148"/>
      <c r="AW30" s="148"/>
      <c r="AX30" s="148"/>
      <c r="AY30" s="148"/>
      <c r="AZ30" s="149"/>
      <c r="BA30" s="16"/>
      <c r="BB30" s="20"/>
      <c r="BC30" s="20"/>
      <c r="BD30" s="20"/>
      <c r="BE30" s="9" t="str">
        <f>AN15</f>
        <v>吹　上</v>
      </c>
      <c r="BF30" s="67" t="s">
        <v>15</v>
      </c>
      <c r="BG30" s="68" t="s">
        <v>13</v>
      </c>
      <c r="BH30" s="67" t="s">
        <v>16</v>
      </c>
      <c r="BI30" s="10" t="str">
        <f>AN20</f>
        <v>星が丘</v>
      </c>
      <c r="BJ30" s="20"/>
      <c r="BK30" s="20"/>
      <c r="BL30" s="20"/>
      <c r="BM30" s="20"/>
      <c r="BN30" s="16" t="s">
        <v>26</v>
      </c>
      <c r="BO30" s="8" t="str">
        <f>AN10</f>
        <v>田沼東</v>
      </c>
      <c r="BP30" s="8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</row>
    <row r="31" spans="1:79" ht="18" customHeight="1" thickBot="1">
      <c r="A31" s="125"/>
      <c r="B31" s="125"/>
      <c r="C31" s="125"/>
      <c r="D31" s="192"/>
      <c r="E31" s="21"/>
      <c r="F31" s="21"/>
      <c r="G31" s="130"/>
      <c r="H31" s="130"/>
      <c r="I31" s="130"/>
      <c r="J31" s="130"/>
      <c r="K31" s="130"/>
      <c r="L31" s="130"/>
      <c r="M31" s="194"/>
      <c r="N31" s="16"/>
      <c r="O31" s="20"/>
      <c r="P31" s="20"/>
      <c r="Q31" s="20"/>
      <c r="R31" s="9" t="str">
        <f>A10</f>
        <v>佐野北</v>
      </c>
      <c r="S31" s="67" t="s">
        <v>14</v>
      </c>
      <c r="T31" s="67" t="s">
        <v>13</v>
      </c>
      <c r="U31" s="67" t="s">
        <v>16</v>
      </c>
      <c r="V31" s="10" t="str">
        <f>A20</f>
        <v>足利三</v>
      </c>
      <c r="W31" s="20"/>
      <c r="X31" s="20"/>
      <c r="Y31" s="20"/>
      <c r="Z31" s="20"/>
      <c r="AA31" s="16" t="s">
        <v>15</v>
      </c>
      <c r="AB31" s="8" t="str">
        <f>A15</f>
        <v>大　平</v>
      </c>
      <c r="AC31" s="8"/>
      <c r="AD31" s="16"/>
      <c r="AE31" s="16"/>
      <c r="AF31" s="16"/>
      <c r="AG31" s="16"/>
      <c r="AH31" s="16"/>
      <c r="AI31" s="16"/>
      <c r="AJ31" s="16"/>
      <c r="AK31" s="16"/>
      <c r="AL31" s="53"/>
      <c r="AM31" s="53"/>
      <c r="AN31" s="125"/>
      <c r="AO31" s="125"/>
      <c r="AP31" s="125"/>
      <c r="AQ31" s="125"/>
      <c r="AR31" s="21"/>
      <c r="AS31" s="21"/>
      <c r="AT31" s="130"/>
      <c r="AU31" s="130"/>
      <c r="AV31" s="130"/>
      <c r="AW31" s="130"/>
      <c r="AX31" s="130"/>
      <c r="AY31" s="130"/>
      <c r="AZ31" s="150"/>
      <c r="BA31" s="16"/>
      <c r="BB31" s="20"/>
      <c r="BC31" s="20"/>
      <c r="BD31" s="20"/>
      <c r="BE31" s="9" t="str">
        <f>AN10</f>
        <v>田沼東</v>
      </c>
      <c r="BF31" s="67" t="s">
        <v>14</v>
      </c>
      <c r="BG31" s="67" t="s">
        <v>13</v>
      </c>
      <c r="BH31" s="67" t="s">
        <v>16</v>
      </c>
      <c r="BI31" s="10" t="str">
        <f>AN20</f>
        <v>星が丘</v>
      </c>
      <c r="BJ31" s="20"/>
      <c r="BK31" s="20"/>
      <c r="BL31" s="20"/>
      <c r="BM31" s="20"/>
      <c r="BN31" s="16" t="s">
        <v>15</v>
      </c>
      <c r="BO31" s="8" t="str">
        <f>AN15</f>
        <v>吹　上</v>
      </c>
      <c r="BP31" s="8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</row>
    <row r="32" spans="1:79" ht="18" customHeight="1">
      <c r="A32" s="18"/>
      <c r="B32" s="18"/>
      <c r="C32" s="18"/>
      <c r="D32" s="18"/>
      <c r="E32" s="18"/>
      <c r="F32" s="18"/>
      <c r="G32" s="13"/>
      <c r="H32" s="19"/>
      <c r="I32" s="19"/>
      <c r="J32" s="19"/>
      <c r="K32" s="19"/>
      <c r="L32" s="19"/>
      <c r="M32" s="19"/>
      <c r="N32" s="16"/>
      <c r="O32" s="20"/>
      <c r="AD32" s="16"/>
      <c r="AE32" s="16"/>
      <c r="AF32" s="16"/>
      <c r="AG32" s="16"/>
      <c r="AH32" s="16"/>
      <c r="AI32" s="16"/>
      <c r="AJ32" s="16"/>
      <c r="AK32" s="16"/>
      <c r="AL32" s="53"/>
      <c r="AM32" s="53"/>
      <c r="AN32" s="18"/>
      <c r="AO32" s="18"/>
      <c r="AP32" s="18"/>
      <c r="AQ32" s="18"/>
      <c r="AR32" s="18"/>
      <c r="AS32" s="18"/>
      <c r="AT32" s="13"/>
      <c r="AU32" s="13"/>
      <c r="AV32" s="13"/>
      <c r="AW32" s="13"/>
      <c r="AX32" s="14"/>
      <c r="AY32" s="14"/>
      <c r="AZ32" s="14"/>
      <c r="BA32" s="16"/>
      <c r="BB32" s="20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</row>
    <row r="33" spans="1:79" ht="18" customHeight="1" thickBo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16"/>
      <c r="O33" s="20"/>
      <c r="P33" s="20"/>
      <c r="Q33" s="20"/>
      <c r="R33" s="9"/>
      <c r="S33" s="20"/>
      <c r="T33" s="7"/>
      <c r="U33" s="20"/>
      <c r="V33" s="10"/>
      <c r="W33" s="20"/>
      <c r="X33" s="20"/>
      <c r="Y33" s="20"/>
      <c r="Z33" s="20"/>
      <c r="AA33" s="20"/>
      <c r="AB33" s="8"/>
      <c r="AC33" s="8"/>
      <c r="AD33" s="16"/>
      <c r="AE33" s="16"/>
      <c r="AF33" s="16"/>
      <c r="AG33" s="16"/>
      <c r="AH33" s="16"/>
      <c r="AI33" s="16"/>
      <c r="AJ33" s="16"/>
      <c r="AK33" s="16"/>
      <c r="AL33" s="53"/>
      <c r="AM33" s="53"/>
      <c r="AN33" s="21"/>
      <c r="AO33" s="22"/>
      <c r="AP33" s="22"/>
      <c r="AQ33" s="22"/>
      <c r="AR33" s="22"/>
      <c r="AS33" s="22"/>
      <c r="AT33" s="3"/>
      <c r="AU33" s="3"/>
      <c r="AV33" s="3"/>
      <c r="AW33" s="3"/>
      <c r="AX33" s="4"/>
      <c r="AY33" s="4"/>
      <c r="AZ33" s="4"/>
      <c r="BA33" s="16"/>
      <c r="BB33" s="20"/>
      <c r="BC33" s="20"/>
      <c r="BD33" s="20"/>
      <c r="BE33" s="9"/>
      <c r="BF33" s="20"/>
      <c r="BG33" s="7"/>
      <c r="BH33" s="20"/>
      <c r="BI33" s="10"/>
      <c r="BJ33" s="20"/>
      <c r="BK33" s="20"/>
      <c r="BL33" s="20"/>
      <c r="BM33" s="20"/>
      <c r="BN33" s="20"/>
      <c r="BO33" s="8"/>
      <c r="BP33" s="8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</row>
    <row r="34" spans="1:79" s="44" customFormat="1" ht="18" customHeight="1">
      <c r="A34" s="180" t="s">
        <v>41</v>
      </c>
      <c r="B34" s="181"/>
      <c r="C34" s="181"/>
      <c r="D34" s="181"/>
      <c r="E34" s="181"/>
      <c r="F34" s="182"/>
      <c r="G34" s="131" t="str">
        <f>IF(A39="","",A39)</f>
        <v>宮の原</v>
      </c>
      <c r="H34" s="132"/>
      <c r="I34" s="132"/>
      <c r="J34" s="132"/>
      <c r="K34" s="132"/>
      <c r="L34" s="156"/>
      <c r="M34" s="229" t="str">
        <f>IF(A44="","",A44)</f>
        <v>都　賀</v>
      </c>
      <c r="N34" s="230"/>
      <c r="O34" s="230"/>
      <c r="P34" s="230"/>
      <c r="Q34" s="230"/>
      <c r="R34" s="231"/>
      <c r="S34" s="131" t="str">
        <f>IF(A49="","",A49)</f>
        <v>館林二</v>
      </c>
      <c r="T34" s="132"/>
      <c r="U34" s="132"/>
      <c r="V34" s="132"/>
      <c r="W34" s="132"/>
      <c r="X34" s="133"/>
      <c r="Y34" s="189" t="s">
        <v>1</v>
      </c>
      <c r="Z34" s="177" t="s">
        <v>2</v>
      </c>
      <c r="AA34" s="177" t="s">
        <v>3</v>
      </c>
      <c r="AB34" s="177" t="s">
        <v>4</v>
      </c>
      <c r="AC34" s="196" t="s">
        <v>5</v>
      </c>
      <c r="AD34" s="205"/>
      <c r="AE34" s="196" t="s">
        <v>6</v>
      </c>
      <c r="AF34" s="205"/>
      <c r="AG34" s="196" t="s">
        <v>7</v>
      </c>
      <c r="AH34" s="205"/>
      <c r="AI34" s="196" t="s">
        <v>29</v>
      </c>
      <c r="AJ34" s="205"/>
      <c r="AK34" s="202" t="s">
        <v>8</v>
      </c>
      <c r="AL34" s="54"/>
      <c r="AM34" s="54"/>
      <c r="AN34" s="180" t="s">
        <v>42</v>
      </c>
      <c r="AO34" s="181"/>
      <c r="AP34" s="181"/>
      <c r="AQ34" s="181"/>
      <c r="AR34" s="181"/>
      <c r="AS34" s="182"/>
      <c r="AT34" s="131" t="str">
        <f>IF(AN39="","",AN39)</f>
        <v>佐野南</v>
      </c>
      <c r="AU34" s="132"/>
      <c r="AV34" s="132"/>
      <c r="AW34" s="132"/>
      <c r="AX34" s="132"/>
      <c r="AY34" s="156"/>
      <c r="AZ34" s="131" t="str">
        <f>IF(AN44="","",AN44)</f>
        <v>姿　川</v>
      </c>
      <c r="BA34" s="132"/>
      <c r="BB34" s="132"/>
      <c r="BC34" s="132"/>
      <c r="BD34" s="132"/>
      <c r="BE34" s="156"/>
      <c r="BF34" s="131" t="str">
        <f>IF(AN49="","",AN49)</f>
        <v>館林三</v>
      </c>
      <c r="BG34" s="132"/>
      <c r="BH34" s="132"/>
      <c r="BI34" s="132"/>
      <c r="BJ34" s="132"/>
      <c r="BK34" s="133"/>
      <c r="BL34" s="189" t="s">
        <v>1</v>
      </c>
      <c r="BM34" s="177" t="s">
        <v>2</v>
      </c>
      <c r="BN34" s="177" t="s">
        <v>3</v>
      </c>
      <c r="BO34" s="177" t="s">
        <v>4</v>
      </c>
      <c r="BP34" s="196" t="s">
        <v>5</v>
      </c>
      <c r="BQ34" s="205"/>
      <c r="BR34" s="196" t="s">
        <v>6</v>
      </c>
      <c r="BS34" s="205"/>
      <c r="BT34" s="196" t="s">
        <v>7</v>
      </c>
      <c r="BU34" s="205"/>
      <c r="BV34" s="196" t="s">
        <v>29</v>
      </c>
      <c r="BW34" s="205"/>
      <c r="BX34" s="202" t="s">
        <v>8</v>
      </c>
    </row>
    <row r="35" spans="1:79" s="44" customFormat="1" ht="18" customHeight="1">
      <c r="A35" s="183"/>
      <c r="B35" s="184"/>
      <c r="C35" s="184"/>
      <c r="D35" s="184"/>
      <c r="E35" s="184"/>
      <c r="F35" s="185"/>
      <c r="G35" s="115"/>
      <c r="H35" s="109"/>
      <c r="I35" s="109"/>
      <c r="J35" s="109"/>
      <c r="K35" s="109"/>
      <c r="L35" s="118"/>
      <c r="M35" s="232"/>
      <c r="N35" s="233"/>
      <c r="O35" s="233"/>
      <c r="P35" s="233"/>
      <c r="Q35" s="233"/>
      <c r="R35" s="234"/>
      <c r="S35" s="115"/>
      <c r="T35" s="109"/>
      <c r="U35" s="109"/>
      <c r="V35" s="109"/>
      <c r="W35" s="109"/>
      <c r="X35" s="134"/>
      <c r="Y35" s="190"/>
      <c r="Z35" s="215"/>
      <c r="AA35" s="215"/>
      <c r="AB35" s="215"/>
      <c r="AC35" s="206"/>
      <c r="AD35" s="207"/>
      <c r="AE35" s="206"/>
      <c r="AF35" s="207"/>
      <c r="AG35" s="206"/>
      <c r="AH35" s="207"/>
      <c r="AI35" s="206"/>
      <c r="AJ35" s="207"/>
      <c r="AK35" s="217"/>
      <c r="AL35" s="54"/>
      <c r="AM35" s="54"/>
      <c r="AN35" s="183"/>
      <c r="AO35" s="184"/>
      <c r="AP35" s="184"/>
      <c r="AQ35" s="184"/>
      <c r="AR35" s="184"/>
      <c r="AS35" s="185"/>
      <c r="AT35" s="115"/>
      <c r="AU35" s="109"/>
      <c r="AV35" s="109"/>
      <c r="AW35" s="109"/>
      <c r="AX35" s="109"/>
      <c r="AY35" s="118"/>
      <c r="AZ35" s="115"/>
      <c r="BA35" s="109"/>
      <c r="BB35" s="109"/>
      <c r="BC35" s="109"/>
      <c r="BD35" s="109"/>
      <c r="BE35" s="118"/>
      <c r="BF35" s="115"/>
      <c r="BG35" s="109"/>
      <c r="BH35" s="109"/>
      <c r="BI35" s="109"/>
      <c r="BJ35" s="109"/>
      <c r="BK35" s="134"/>
      <c r="BL35" s="212"/>
      <c r="BM35" s="210"/>
      <c r="BN35" s="210"/>
      <c r="BO35" s="210"/>
      <c r="BP35" s="206"/>
      <c r="BQ35" s="207"/>
      <c r="BR35" s="206"/>
      <c r="BS35" s="207"/>
      <c r="BT35" s="206"/>
      <c r="BU35" s="207"/>
      <c r="BV35" s="206"/>
      <c r="BW35" s="207"/>
      <c r="BX35" s="203"/>
    </row>
    <row r="36" spans="1:79" s="44" customFormat="1" ht="18" customHeight="1">
      <c r="A36" s="183"/>
      <c r="B36" s="184"/>
      <c r="C36" s="184"/>
      <c r="D36" s="184"/>
      <c r="E36" s="184"/>
      <c r="F36" s="185"/>
      <c r="G36" s="115"/>
      <c r="H36" s="109"/>
      <c r="I36" s="109"/>
      <c r="J36" s="109"/>
      <c r="K36" s="109"/>
      <c r="L36" s="118"/>
      <c r="M36" s="232"/>
      <c r="N36" s="233"/>
      <c r="O36" s="233"/>
      <c r="P36" s="233"/>
      <c r="Q36" s="233"/>
      <c r="R36" s="234"/>
      <c r="S36" s="115"/>
      <c r="T36" s="109"/>
      <c r="U36" s="109"/>
      <c r="V36" s="109"/>
      <c r="W36" s="109"/>
      <c r="X36" s="134"/>
      <c r="Y36" s="190"/>
      <c r="Z36" s="215"/>
      <c r="AA36" s="215"/>
      <c r="AB36" s="215"/>
      <c r="AC36" s="206"/>
      <c r="AD36" s="207"/>
      <c r="AE36" s="206"/>
      <c r="AF36" s="207"/>
      <c r="AG36" s="206"/>
      <c r="AH36" s="207"/>
      <c r="AI36" s="206"/>
      <c r="AJ36" s="207"/>
      <c r="AK36" s="217"/>
      <c r="AL36" s="54"/>
      <c r="AM36" s="54"/>
      <c r="AN36" s="183"/>
      <c r="AO36" s="184"/>
      <c r="AP36" s="184"/>
      <c r="AQ36" s="184"/>
      <c r="AR36" s="184"/>
      <c r="AS36" s="185"/>
      <c r="AT36" s="115"/>
      <c r="AU36" s="109"/>
      <c r="AV36" s="109"/>
      <c r="AW36" s="109"/>
      <c r="AX36" s="109"/>
      <c r="AY36" s="118"/>
      <c r="AZ36" s="115"/>
      <c r="BA36" s="109"/>
      <c r="BB36" s="109"/>
      <c r="BC36" s="109"/>
      <c r="BD36" s="109"/>
      <c r="BE36" s="118"/>
      <c r="BF36" s="115"/>
      <c r="BG36" s="109"/>
      <c r="BH36" s="109"/>
      <c r="BI36" s="109"/>
      <c r="BJ36" s="109"/>
      <c r="BK36" s="134"/>
      <c r="BL36" s="212"/>
      <c r="BM36" s="210"/>
      <c r="BN36" s="210"/>
      <c r="BO36" s="210"/>
      <c r="BP36" s="206"/>
      <c r="BQ36" s="207"/>
      <c r="BR36" s="206"/>
      <c r="BS36" s="207"/>
      <c r="BT36" s="206"/>
      <c r="BU36" s="207"/>
      <c r="BV36" s="206"/>
      <c r="BW36" s="207"/>
      <c r="BX36" s="203"/>
    </row>
    <row r="37" spans="1:79" s="44" customFormat="1" ht="18" customHeight="1">
      <c r="A37" s="183"/>
      <c r="B37" s="184"/>
      <c r="C37" s="184"/>
      <c r="D37" s="184"/>
      <c r="E37" s="184"/>
      <c r="F37" s="185"/>
      <c r="G37" s="115"/>
      <c r="H37" s="109"/>
      <c r="I37" s="109"/>
      <c r="J37" s="109"/>
      <c r="K37" s="109"/>
      <c r="L37" s="118"/>
      <c r="M37" s="232"/>
      <c r="N37" s="233"/>
      <c r="O37" s="233"/>
      <c r="P37" s="233"/>
      <c r="Q37" s="233"/>
      <c r="R37" s="234"/>
      <c r="S37" s="115"/>
      <c r="T37" s="109"/>
      <c r="U37" s="109"/>
      <c r="V37" s="109"/>
      <c r="W37" s="109"/>
      <c r="X37" s="134"/>
      <c r="Y37" s="190"/>
      <c r="Z37" s="215"/>
      <c r="AA37" s="215"/>
      <c r="AB37" s="215"/>
      <c r="AC37" s="206"/>
      <c r="AD37" s="207"/>
      <c r="AE37" s="206"/>
      <c r="AF37" s="207"/>
      <c r="AG37" s="206"/>
      <c r="AH37" s="207"/>
      <c r="AI37" s="206"/>
      <c r="AJ37" s="207"/>
      <c r="AK37" s="217"/>
      <c r="AL37" s="54"/>
      <c r="AM37" s="54"/>
      <c r="AN37" s="183"/>
      <c r="AO37" s="184"/>
      <c r="AP37" s="184"/>
      <c r="AQ37" s="184"/>
      <c r="AR37" s="184"/>
      <c r="AS37" s="185"/>
      <c r="AT37" s="115"/>
      <c r="AU37" s="109"/>
      <c r="AV37" s="109"/>
      <c r="AW37" s="109"/>
      <c r="AX37" s="109"/>
      <c r="AY37" s="118"/>
      <c r="AZ37" s="115"/>
      <c r="BA37" s="109"/>
      <c r="BB37" s="109"/>
      <c r="BC37" s="109"/>
      <c r="BD37" s="109"/>
      <c r="BE37" s="118"/>
      <c r="BF37" s="115"/>
      <c r="BG37" s="109"/>
      <c r="BH37" s="109"/>
      <c r="BI37" s="109"/>
      <c r="BJ37" s="109"/>
      <c r="BK37" s="134"/>
      <c r="BL37" s="212"/>
      <c r="BM37" s="210"/>
      <c r="BN37" s="210"/>
      <c r="BO37" s="210"/>
      <c r="BP37" s="206"/>
      <c r="BQ37" s="207"/>
      <c r="BR37" s="206"/>
      <c r="BS37" s="207"/>
      <c r="BT37" s="206"/>
      <c r="BU37" s="207"/>
      <c r="BV37" s="206"/>
      <c r="BW37" s="207"/>
      <c r="BX37" s="203"/>
    </row>
    <row r="38" spans="1:79" s="44" customFormat="1" ht="18" customHeight="1">
      <c r="A38" s="186"/>
      <c r="B38" s="187"/>
      <c r="C38" s="187"/>
      <c r="D38" s="187"/>
      <c r="E38" s="187"/>
      <c r="F38" s="188"/>
      <c r="G38" s="135"/>
      <c r="H38" s="136"/>
      <c r="I38" s="136"/>
      <c r="J38" s="136"/>
      <c r="K38" s="136"/>
      <c r="L38" s="157"/>
      <c r="M38" s="235"/>
      <c r="N38" s="236"/>
      <c r="O38" s="236"/>
      <c r="P38" s="236"/>
      <c r="Q38" s="236"/>
      <c r="R38" s="237"/>
      <c r="S38" s="135"/>
      <c r="T38" s="136"/>
      <c r="U38" s="136"/>
      <c r="V38" s="136"/>
      <c r="W38" s="136"/>
      <c r="X38" s="137"/>
      <c r="Y38" s="191"/>
      <c r="Z38" s="216"/>
      <c r="AA38" s="216"/>
      <c r="AB38" s="216"/>
      <c r="AC38" s="208"/>
      <c r="AD38" s="209"/>
      <c r="AE38" s="208"/>
      <c r="AF38" s="209"/>
      <c r="AG38" s="208"/>
      <c r="AH38" s="209"/>
      <c r="AI38" s="208"/>
      <c r="AJ38" s="209"/>
      <c r="AK38" s="218"/>
      <c r="AL38" s="54"/>
      <c r="AM38" s="54"/>
      <c r="AN38" s="186"/>
      <c r="AO38" s="187"/>
      <c r="AP38" s="187"/>
      <c r="AQ38" s="187"/>
      <c r="AR38" s="187"/>
      <c r="AS38" s="188"/>
      <c r="AT38" s="135"/>
      <c r="AU38" s="136"/>
      <c r="AV38" s="136"/>
      <c r="AW38" s="136"/>
      <c r="AX38" s="136"/>
      <c r="AY38" s="157"/>
      <c r="AZ38" s="135"/>
      <c r="BA38" s="136"/>
      <c r="BB38" s="136"/>
      <c r="BC38" s="136"/>
      <c r="BD38" s="136"/>
      <c r="BE38" s="157"/>
      <c r="BF38" s="135"/>
      <c r="BG38" s="136"/>
      <c r="BH38" s="136"/>
      <c r="BI38" s="136"/>
      <c r="BJ38" s="136"/>
      <c r="BK38" s="137"/>
      <c r="BL38" s="213"/>
      <c r="BM38" s="211"/>
      <c r="BN38" s="211"/>
      <c r="BO38" s="211"/>
      <c r="BP38" s="208"/>
      <c r="BQ38" s="209"/>
      <c r="BR38" s="208"/>
      <c r="BS38" s="209"/>
      <c r="BT38" s="208"/>
      <c r="BU38" s="209"/>
      <c r="BV38" s="208"/>
      <c r="BW38" s="209"/>
      <c r="BX38" s="204"/>
    </row>
    <row r="39" spans="1:79" s="44" customFormat="1" ht="18" customHeight="1">
      <c r="A39" s="121" t="s">
        <v>89</v>
      </c>
      <c r="B39" s="122"/>
      <c r="C39" s="122"/>
      <c r="D39" s="122"/>
      <c r="E39" s="122"/>
      <c r="F39" s="117"/>
      <c r="G39" s="138"/>
      <c r="H39" s="139"/>
      <c r="I39" s="139"/>
      <c r="J39" s="139"/>
      <c r="K39" s="139"/>
      <c r="L39" s="140"/>
      <c r="M39" s="23"/>
      <c r="N39" s="23"/>
      <c r="O39" s="23"/>
      <c r="P39" s="23"/>
      <c r="Q39" s="23"/>
      <c r="R39" s="23"/>
      <c r="S39" s="24"/>
      <c r="T39" s="23"/>
      <c r="U39" s="23"/>
      <c r="V39" s="23"/>
      <c r="W39" s="23"/>
      <c r="X39" s="25"/>
      <c r="Y39" s="26"/>
      <c r="Z39" s="27"/>
      <c r="AA39" s="27"/>
      <c r="AB39" s="27"/>
      <c r="AC39" s="116" t="str">
        <f>IF(ISERROR(AA41/AB41),"",AA41/AB41)</f>
        <v/>
      </c>
      <c r="AD39" s="117"/>
      <c r="AE39" s="126" t="str">
        <f>IF(O40="","",SUM(O40:O42)+SUM(U40:U42))</f>
        <v/>
      </c>
      <c r="AF39" s="117"/>
      <c r="AG39" s="126" t="str">
        <f>IF(Q40="","",SUM(Q40:Q42)+SUM(W40:W42))</f>
        <v/>
      </c>
      <c r="AH39" s="117"/>
      <c r="AI39" s="116" t="str">
        <f>IF(ISERROR(AE39/AG39),"",AE39/AG39)</f>
        <v/>
      </c>
      <c r="AJ39" s="117"/>
      <c r="AK39" s="25"/>
      <c r="AL39" s="54"/>
      <c r="AM39" s="54"/>
      <c r="AN39" s="121" t="s">
        <v>60</v>
      </c>
      <c r="AO39" s="122"/>
      <c r="AP39" s="122"/>
      <c r="AQ39" s="122"/>
      <c r="AR39" s="122"/>
      <c r="AS39" s="117"/>
      <c r="AT39" s="138"/>
      <c r="AU39" s="139"/>
      <c r="AV39" s="139"/>
      <c r="AW39" s="139"/>
      <c r="AX39" s="139"/>
      <c r="AY39" s="140"/>
      <c r="AZ39" s="23"/>
      <c r="BA39" s="23"/>
      <c r="BB39" s="23"/>
      <c r="BC39" s="23"/>
      <c r="BD39" s="23"/>
      <c r="BE39" s="23"/>
      <c r="BF39" s="24"/>
      <c r="BG39" s="23"/>
      <c r="BH39" s="23"/>
      <c r="BI39" s="23"/>
      <c r="BJ39" s="23"/>
      <c r="BK39" s="25"/>
      <c r="BL39" s="26"/>
      <c r="BM39" s="27"/>
      <c r="BN39" s="27"/>
      <c r="BO39" s="27"/>
      <c r="BP39" s="116" t="str">
        <f>IF(ISERROR(BN41/BO41),"",BN41/BO41)</f>
        <v/>
      </c>
      <c r="BQ39" s="117"/>
      <c r="BR39" s="126" t="str">
        <f>IF(BB40="","",SUM(BB40:BB42)+SUM(BH40:BH42))</f>
        <v/>
      </c>
      <c r="BS39" s="117"/>
      <c r="BT39" s="126" t="str">
        <f>IF(BD40="","",SUM(BD40:BD42)+SUM(BJ40:BJ42))</f>
        <v/>
      </c>
      <c r="BU39" s="117"/>
      <c r="BV39" s="116" t="str">
        <f>IF(ISERROR(BR39/BT39),"",BR39/BT39)</f>
        <v/>
      </c>
      <c r="BW39" s="117"/>
      <c r="BX39" s="25"/>
    </row>
    <row r="40" spans="1:79" s="44" customFormat="1" ht="18" customHeight="1">
      <c r="A40" s="123"/>
      <c r="B40" s="114"/>
      <c r="C40" s="114"/>
      <c r="D40" s="114"/>
      <c r="E40" s="114"/>
      <c r="F40" s="118"/>
      <c r="G40" s="141"/>
      <c r="H40" s="142"/>
      <c r="I40" s="142"/>
      <c r="J40" s="142"/>
      <c r="K40" s="142"/>
      <c r="L40" s="143"/>
      <c r="M40" s="24"/>
      <c r="N40" s="23"/>
      <c r="O40" s="23"/>
      <c r="P40" s="23" t="s">
        <v>0</v>
      </c>
      <c r="Q40" s="23"/>
      <c r="R40" s="23"/>
      <c r="S40" s="24"/>
      <c r="T40" s="23"/>
      <c r="U40" s="23"/>
      <c r="V40" s="23" t="s">
        <v>0</v>
      </c>
      <c r="W40" s="23"/>
      <c r="X40" s="25"/>
      <c r="Y40" s="27"/>
      <c r="Z40" s="27"/>
      <c r="AA40" s="27"/>
      <c r="AB40" s="27"/>
      <c r="AC40" s="115"/>
      <c r="AD40" s="118"/>
      <c r="AE40" s="115"/>
      <c r="AF40" s="118"/>
      <c r="AG40" s="115"/>
      <c r="AH40" s="118"/>
      <c r="AI40" s="115"/>
      <c r="AJ40" s="118"/>
      <c r="AK40" s="25"/>
      <c r="AL40" s="54"/>
      <c r="AM40" s="54"/>
      <c r="AN40" s="123"/>
      <c r="AO40" s="109"/>
      <c r="AP40" s="109"/>
      <c r="AQ40" s="109"/>
      <c r="AR40" s="109"/>
      <c r="AS40" s="118"/>
      <c r="AT40" s="141"/>
      <c r="AU40" s="142"/>
      <c r="AV40" s="142"/>
      <c r="AW40" s="142"/>
      <c r="AX40" s="142"/>
      <c r="AY40" s="143"/>
      <c r="AZ40" s="24"/>
      <c r="BA40" s="23"/>
      <c r="BB40" s="23"/>
      <c r="BC40" s="23" t="s">
        <v>0</v>
      </c>
      <c r="BD40" s="23"/>
      <c r="BE40" s="23"/>
      <c r="BF40" s="24"/>
      <c r="BG40" s="23"/>
      <c r="BH40" s="23"/>
      <c r="BI40" s="23" t="s">
        <v>0</v>
      </c>
      <c r="BJ40" s="23"/>
      <c r="BK40" s="25"/>
      <c r="BL40" s="27"/>
      <c r="BM40" s="27"/>
      <c r="BN40" s="27"/>
      <c r="BO40" s="27"/>
      <c r="BP40" s="115"/>
      <c r="BQ40" s="118"/>
      <c r="BR40" s="115"/>
      <c r="BS40" s="118"/>
      <c r="BT40" s="115"/>
      <c r="BU40" s="118"/>
      <c r="BV40" s="115"/>
      <c r="BW40" s="118"/>
      <c r="BX40" s="25"/>
    </row>
    <row r="41" spans="1:79" s="44" customFormat="1" ht="18" customHeight="1">
      <c r="A41" s="123"/>
      <c r="B41" s="114"/>
      <c r="C41" s="114"/>
      <c r="D41" s="114"/>
      <c r="E41" s="114"/>
      <c r="F41" s="118"/>
      <c r="G41" s="141"/>
      <c r="H41" s="142"/>
      <c r="I41" s="142"/>
      <c r="J41" s="142"/>
      <c r="K41" s="142"/>
      <c r="L41" s="143"/>
      <c r="M41" s="28" t="str">
        <f>IF(N41="","",IF(N41=2,"○",IF(N41=1,"●",IF(N41=0,"●",""))))</f>
        <v/>
      </c>
      <c r="N41" s="29" t="str">
        <f>IF(O40="","",IF(O40&gt;Q40,1,0)+IF(O41&gt;Q41,1,0)+IF(O42&gt;Q42,1,0))</f>
        <v/>
      </c>
      <c r="O41" s="23"/>
      <c r="P41" s="23" t="s">
        <v>0</v>
      </c>
      <c r="Q41" s="23"/>
      <c r="R41" s="29" t="str">
        <f>IF(Q40="","",IF(Q40&gt;O40,1,0)+IF(Q41&gt;O41,1,0)+IF(Q42&gt;O42,1,0))</f>
        <v/>
      </c>
      <c r="S41" s="28" t="str">
        <f>IF(T41="","",IF(T41=2,"○",IF(T41=1,"●",IF(T41=0,"●",""))))</f>
        <v/>
      </c>
      <c r="T41" s="29" t="str">
        <f>IF(U40="","",IF(U40&gt;W40,1,0)+IF(U41&gt;W41,1,0)+IF(U42&gt;W42,1,0))</f>
        <v/>
      </c>
      <c r="U41" s="23"/>
      <c r="V41" s="23" t="s">
        <v>0</v>
      </c>
      <c r="W41" s="23"/>
      <c r="X41" s="30" t="str">
        <f>IF(W40="","",IF(W40&gt;U40,1,0)+IF(W41&gt;U41,1,0)+IF(W42&gt;U42,1,0))</f>
        <v/>
      </c>
      <c r="Y41" s="31" t="str">
        <f>IF(N41="","",EXACT(M41,"○")+EXACT(S41,"○"))</f>
        <v/>
      </c>
      <c r="Z41" s="31" t="str">
        <f>IF(R41="","",EXACT(M41,"●")+EXACT(S41,"●"))</f>
        <v/>
      </c>
      <c r="AA41" s="31" t="str">
        <f>IF(ISERROR(IF(N41="","",N41+T41)),"",(IF(N41="","",N41+T41)))</f>
        <v/>
      </c>
      <c r="AB41" s="31" t="str">
        <f>IF(ISERROR(IF(R41="","",R41+X41)),"",(IF(R41="","",R41+X41)))</f>
        <v/>
      </c>
      <c r="AC41" s="115"/>
      <c r="AD41" s="118"/>
      <c r="AE41" s="115"/>
      <c r="AF41" s="118"/>
      <c r="AG41" s="115"/>
      <c r="AH41" s="118"/>
      <c r="AI41" s="115"/>
      <c r="AJ41" s="118"/>
      <c r="AK41" s="30" t="str">
        <f>IF(ISERROR(RANK(AM41,$AM$41:$AM$51)),"",(RANK(AM41,$AM$41:$AM$51)))</f>
        <v/>
      </c>
      <c r="AL41" s="54" t="e">
        <f>IF(OR(Y41=Y46,Y41=Y51),CHOOSE(RANK(Y41,Y41:Y51)+1,0,300,200,100)+Y41+AC39,CHOOSE(RANK(Y41,Y41:Y51)+1,0,300,200,100))</f>
        <v>#VALUE!</v>
      </c>
      <c r="AM41" s="54" t="e">
        <f>IF(OR(AL41=AL41,AL41=AL46,AL41=AL51),CHOOSE(RANK(AL41,AL41:AL51)+1,0,300,200,100)+AI39,CHOOSE(RANK(AL41,AL41:AL51)+1,0,,300,200,100))</f>
        <v>#VALUE!</v>
      </c>
      <c r="AN41" s="123"/>
      <c r="AO41" s="109"/>
      <c r="AP41" s="109"/>
      <c r="AQ41" s="109"/>
      <c r="AR41" s="109"/>
      <c r="AS41" s="118"/>
      <c r="AT41" s="141"/>
      <c r="AU41" s="142"/>
      <c r="AV41" s="142"/>
      <c r="AW41" s="142"/>
      <c r="AX41" s="142"/>
      <c r="AY41" s="143"/>
      <c r="AZ41" s="28" t="str">
        <f>IF(BA41="","",IF(BA41=2,"○",IF(BA41=1,"●",IF(BA41=0,"●",""))))</f>
        <v/>
      </c>
      <c r="BA41" s="29" t="str">
        <f>IF(BB40="","",IF(BB40&gt;BD40,1,0)+IF(BB41&gt;BD41,1,0)+IF(BB42&gt;BD42,1,0))</f>
        <v/>
      </c>
      <c r="BB41" s="23"/>
      <c r="BC41" s="23" t="s">
        <v>0</v>
      </c>
      <c r="BD41" s="23"/>
      <c r="BE41" s="29" t="str">
        <f>IF(BD40="","",IF(BD40&gt;BB40,1,0)+IF(BD41&gt;BB41,1,0)+IF(BD42&gt;BB42,1,0))</f>
        <v/>
      </c>
      <c r="BF41" s="28" t="str">
        <f>IF(BG41="","",IF(BG41=2,"○",IF(BG41=1,"●",IF(BG41=0,"●",""))))</f>
        <v/>
      </c>
      <c r="BG41" s="29" t="str">
        <f>IF(BH40="","",IF(BH40&gt;BJ40,1,0)+IF(BH41&gt;BJ41,1,0)+IF(BH42&gt;BJ42,1,0))</f>
        <v/>
      </c>
      <c r="BH41" s="23"/>
      <c r="BI41" s="23" t="s">
        <v>0</v>
      </c>
      <c r="BJ41" s="23"/>
      <c r="BK41" s="30" t="str">
        <f>IF(BJ40="","",IF(BJ40&gt;BH40,1,0)+IF(BJ41&gt;BH41,1,0)+IF(BJ42&gt;BH42,1,0))</f>
        <v/>
      </c>
      <c r="BL41" s="31" t="str">
        <f>IF(BA41="","",EXACT(AZ41,"○")+EXACT(BF41,"○"))</f>
        <v/>
      </c>
      <c r="BM41" s="31" t="str">
        <f>IF(BE41="","",EXACT(AZ41,"●")+EXACT(BF41,"●"))</f>
        <v/>
      </c>
      <c r="BN41" s="31" t="str">
        <f>IF(ISERROR(IF(BA41="","",BA41+BG41)),"",(IF(BA41="","",BA41+BG41)))</f>
        <v/>
      </c>
      <c r="BO41" s="31" t="str">
        <f>IF(ISERROR(IF(BE41="","",BE41+BK41)),"",(IF(BE41="","",BE41+BK41)))</f>
        <v/>
      </c>
      <c r="BP41" s="115"/>
      <c r="BQ41" s="118"/>
      <c r="BR41" s="115"/>
      <c r="BS41" s="118"/>
      <c r="BT41" s="115"/>
      <c r="BU41" s="118"/>
      <c r="BV41" s="115"/>
      <c r="BW41" s="118"/>
      <c r="BX41" s="30" t="str">
        <f>IF(ISERROR(RANK(CA41,$CA$41:$CA$51)),"",(RANK(CA41,$CA$41:$CA$51)))</f>
        <v/>
      </c>
      <c r="BZ41" s="44" t="e">
        <f>IF(OR(BL41=BL46,BL41=BL51),CHOOSE(RANK(BL41,BL41:BL51)+1,0,300,200,100)+BL41+BP39,CHOOSE(RANK(BL41,BL41:BL51)+1,0,300,200,100))</f>
        <v>#VALUE!</v>
      </c>
      <c r="CA41" s="44" t="e">
        <f>IF(OR(BZ41=BZ41,BZ41=BZ46,BZ41=BZ51),CHOOSE(RANK(BZ41,BZ41:BZ51)+1,0,300,200,100)+BV39,CHOOSE(RANK(BZ41,BZ41:BZ51)+1,0,,300,200,100))</f>
        <v>#VALUE!</v>
      </c>
    </row>
    <row r="42" spans="1:79" s="44" customFormat="1" ht="18" customHeight="1">
      <c r="A42" s="123"/>
      <c r="B42" s="114"/>
      <c r="C42" s="114"/>
      <c r="D42" s="114"/>
      <c r="E42" s="114"/>
      <c r="F42" s="118"/>
      <c r="G42" s="141"/>
      <c r="H42" s="142"/>
      <c r="I42" s="142"/>
      <c r="J42" s="142"/>
      <c r="K42" s="142"/>
      <c r="L42" s="143"/>
      <c r="M42" s="24"/>
      <c r="N42" s="23"/>
      <c r="O42" s="23"/>
      <c r="P42" s="23" t="s">
        <v>0</v>
      </c>
      <c r="Q42" s="23"/>
      <c r="R42" s="23"/>
      <c r="S42" s="24"/>
      <c r="T42" s="23"/>
      <c r="U42" s="23"/>
      <c r="V42" s="23" t="s">
        <v>0</v>
      </c>
      <c r="W42" s="23"/>
      <c r="X42" s="25"/>
      <c r="Y42" s="27"/>
      <c r="Z42" s="27"/>
      <c r="AA42" s="27"/>
      <c r="AB42" s="27"/>
      <c r="AC42" s="115"/>
      <c r="AD42" s="118"/>
      <c r="AE42" s="115"/>
      <c r="AF42" s="118"/>
      <c r="AG42" s="115"/>
      <c r="AH42" s="118"/>
      <c r="AI42" s="115"/>
      <c r="AJ42" s="118"/>
      <c r="AK42" s="25"/>
      <c r="AL42" s="54"/>
      <c r="AM42" s="54"/>
      <c r="AN42" s="123"/>
      <c r="AO42" s="109"/>
      <c r="AP42" s="109"/>
      <c r="AQ42" s="109"/>
      <c r="AR42" s="109"/>
      <c r="AS42" s="118"/>
      <c r="AT42" s="141"/>
      <c r="AU42" s="142"/>
      <c r="AV42" s="142"/>
      <c r="AW42" s="142"/>
      <c r="AX42" s="142"/>
      <c r="AY42" s="143"/>
      <c r="AZ42" s="24"/>
      <c r="BA42" s="23"/>
      <c r="BB42" s="23"/>
      <c r="BC42" s="23" t="s">
        <v>0</v>
      </c>
      <c r="BD42" s="23"/>
      <c r="BE42" s="23"/>
      <c r="BF42" s="24"/>
      <c r="BG42" s="23"/>
      <c r="BH42" s="23"/>
      <c r="BI42" s="23" t="s">
        <v>0</v>
      </c>
      <c r="BJ42" s="23"/>
      <c r="BK42" s="25"/>
      <c r="BL42" s="27"/>
      <c r="BM42" s="27"/>
      <c r="BN42" s="27"/>
      <c r="BO42" s="27"/>
      <c r="BP42" s="115"/>
      <c r="BQ42" s="118"/>
      <c r="BR42" s="115"/>
      <c r="BS42" s="118"/>
      <c r="BT42" s="115"/>
      <c r="BU42" s="118"/>
      <c r="BV42" s="115"/>
      <c r="BW42" s="118"/>
      <c r="BX42" s="25"/>
    </row>
    <row r="43" spans="1:79" s="44" customFormat="1" ht="18" customHeight="1">
      <c r="A43" s="168"/>
      <c r="B43" s="136"/>
      <c r="C43" s="136"/>
      <c r="D43" s="136"/>
      <c r="E43" s="136"/>
      <c r="F43" s="157"/>
      <c r="G43" s="144"/>
      <c r="H43" s="145"/>
      <c r="I43" s="145"/>
      <c r="J43" s="145"/>
      <c r="K43" s="145"/>
      <c r="L43" s="146"/>
      <c r="M43" s="32"/>
      <c r="N43" s="33"/>
      <c r="O43" s="33"/>
      <c r="P43" s="33"/>
      <c r="Q43" s="33"/>
      <c r="R43" s="33"/>
      <c r="S43" s="32"/>
      <c r="T43" s="33"/>
      <c r="U43" s="33"/>
      <c r="V43" s="33"/>
      <c r="W43" s="33"/>
      <c r="X43" s="34"/>
      <c r="Y43" s="35"/>
      <c r="Z43" s="35"/>
      <c r="AA43" s="35"/>
      <c r="AB43" s="35"/>
      <c r="AC43" s="135"/>
      <c r="AD43" s="157"/>
      <c r="AE43" s="135"/>
      <c r="AF43" s="157"/>
      <c r="AG43" s="135"/>
      <c r="AH43" s="157"/>
      <c r="AI43" s="135"/>
      <c r="AJ43" s="157"/>
      <c r="AK43" s="34"/>
      <c r="AL43" s="54"/>
      <c r="AM43" s="54"/>
      <c r="AN43" s="168"/>
      <c r="AO43" s="136"/>
      <c r="AP43" s="136"/>
      <c r="AQ43" s="136"/>
      <c r="AR43" s="136"/>
      <c r="AS43" s="157"/>
      <c r="AT43" s="144"/>
      <c r="AU43" s="145"/>
      <c r="AV43" s="145"/>
      <c r="AW43" s="145"/>
      <c r="AX43" s="145"/>
      <c r="AY43" s="146"/>
      <c r="AZ43" s="32"/>
      <c r="BA43" s="33"/>
      <c r="BB43" s="33"/>
      <c r="BC43" s="33"/>
      <c r="BD43" s="33"/>
      <c r="BE43" s="33"/>
      <c r="BF43" s="32"/>
      <c r="BG43" s="33"/>
      <c r="BH43" s="33"/>
      <c r="BI43" s="33"/>
      <c r="BJ43" s="33"/>
      <c r="BK43" s="34"/>
      <c r="BL43" s="35"/>
      <c r="BM43" s="35"/>
      <c r="BN43" s="35"/>
      <c r="BO43" s="35"/>
      <c r="BP43" s="135"/>
      <c r="BQ43" s="157"/>
      <c r="BR43" s="135"/>
      <c r="BS43" s="157"/>
      <c r="BT43" s="135"/>
      <c r="BU43" s="157"/>
      <c r="BV43" s="135"/>
      <c r="BW43" s="157"/>
      <c r="BX43" s="34"/>
    </row>
    <row r="44" spans="1:79" s="44" customFormat="1" ht="18" customHeight="1">
      <c r="A44" s="228" t="s">
        <v>82</v>
      </c>
      <c r="B44" s="122"/>
      <c r="C44" s="122"/>
      <c r="D44" s="122"/>
      <c r="E44" s="122"/>
      <c r="F44" s="117"/>
      <c r="G44" s="23"/>
      <c r="H44" s="23"/>
      <c r="I44" s="23"/>
      <c r="J44" s="23"/>
      <c r="K44" s="23"/>
      <c r="L44" s="23"/>
      <c r="M44" s="138"/>
      <c r="N44" s="139"/>
      <c r="O44" s="139"/>
      <c r="P44" s="139"/>
      <c r="Q44" s="139"/>
      <c r="R44" s="140"/>
      <c r="S44" s="24"/>
      <c r="T44" s="23"/>
      <c r="U44" s="23"/>
      <c r="V44" s="23"/>
      <c r="W44" s="23"/>
      <c r="X44" s="25"/>
      <c r="Y44" s="27"/>
      <c r="Z44" s="27"/>
      <c r="AA44" s="27"/>
      <c r="AB44" s="27"/>
      <c r="AC44" s="116" t="str">
        <f>IF(ISERROR(AA46/AB46),"",AA46/AB46)</f>
        <v/>
      </c>
      <c r="AD44" s="117"/>
      <c r="AE44" s="126" t="str">
        <f>IF(I45="","",SUM(I45:I47)+SUM(U45:U47))</f>
        <v/>
      </c>
      <c r="AF44" s="117"/>
      <c r="AG44" s="126" t="str">
        <f>IF(K45="","",SUM(K45:K47)+SUM(W45:W47))</f>
        <v/>
      </c>
      <c r="AH44" s="117"/>
      <c r="AI44" s="116" t="str">
        <f>IF(ISERROR(AE44/AG44),"",AE44/AG44)</f>
        <v/>
      </c>
      <c r="AJ44" s="117"/>
      <c r="AK44" s="25"/>
      <c r="AL44" s="54"/>
      <c r="AM44" s="54"/>
      <c r="AN44" s="121" t="s">
        <v>75</v>
      </c>
      <c r="AO44" s="122"/>
      <c r="AP44" s="122"/>
      <c r="AQ44" s="122"/>
      <c r="AR44" s="122"/>
      <c r="AS44" s="117"/>
      <c r="AT44" s="23"/>
      <c r="AU44" s="23"/>
      <c r="AV44" s="23"/>
      <c r="AW44" s="23"/>
      <c r="AX44" s="23"/>
      <c r="AY44" s="23"/>
      <c r="AZ44" s="138"/>
      <c r="BA44" s="139"/>
      <c r="BB44" s="139"/>
      <c r="BC44" s="139"/>
      <c r="BD44" s="139"/>
      <c r="BE44" s="140"/>
      <c r="BF44" s="24"/>
      <c r="BG44" s="23"/>
      <c r="BH44" s="23"/>
      <c r="BI44" s="23"/>
      <c r="BJ44" s="23"/>
      <c r="BK44" s="25"/>
      <c r="BL44" s="27"/>
      <c r="BM44" s="27"/>
      <c r="BN44" s="27"/>
      <c r="BO44" s="27"/>
      <c r="BP44" s="116" t="str">
        <f>IF(ISERROR(BN46/BO46),"",BN46/BO46)</f>
        <v/>
      </c>
      <c r="BQ44" s="117"/>
      <c r="BR44" s="126" t="str">
        <f>IF(AV45="","",SUM(AV45:AV47)+SUM(BH45:BH47))</f>
        <v/>
      </c>
      <c r="BS44" s="117"/>
      <c r="BT44" s="126" t="str">
        <f>IF(AX45="","",SUM(AX45:AX47)+SUM(BJ45:BJ47))</f>
        <v/>
      </c>
      <c r="BU44" s="117"/>
      <c r="BV44" s="116" t="str">
        <f>IF(ISERROR(BR44/BT44),"",BR44/BT44)</f>
        <v/>
      </c>
      <c r="BW44" s="117"/>
      <c r="BX44" s="25"/>
    </row>
    <row r="45" spans="1:79" s="44" customFormat="1" ht="18" customHeight="1">
      <c r="A45" s="123"/>
      <c r="B45" s="114"/>
      <c r="C45" s="114"/>
      <c r="D45" s="114"/>
      <c r="E45" s="114"/>
      <c r="F45" s="118"/>
      <c r="G45" s="23"/>
      <c r="H45" s="23"/>
      <c r="I45" s="23" t="str">
        <f>IF(Q40="","",Q40)</f>
        <v/>
      </c>
      <c r="J45" s="23" t="s">
        <v>0</v>
      </c>
      <c r="K45" s="23" t="str">
        <f>IF(O40="","",O40)</f>
        <v/>
      </c>
      <c r="L45" s="23"/>
      <c r="M45" s="141"/>
      <c r="N45" s="142"/>
      <c r="O45" s="142"/>
      <c r="P45" s="142"/>
      <c r="Q45" s="142"/>
      <c r="R45" s="143"/>
      <c r="S45" s="24"/>
      <c r="T45" s="23"/>
      <c r="U45" s="36"/>
      <c r="V45" s="23" t="s">
        <v>0</v>
      </c>
      <c r="W45" s="36"/>
      <c r="X45" s="25"/>
      <c r="Y45" s="27"/>
      <c r="Z45" s="27"/>
      <c r="AA45" s="27"/>
      <c r="AB45" s="27"/>
      <c r="AC45" s="115"/>
      <c r="AD45" s="118"/>
      <c r="AE45" s="115"/>
      <c r="AF45" s="118"/>
      <c r="AG45" s="115"/>
      <c r="AH45" s="118"/>
      <c r="AI45" s="115"/>
      <c r="AJ45" s="118"/>
      <c r="AK45" s="25"/>
      <c r="AL45" s="54"/>
      <c r="AM45" s="54"/>
      <c r="AN45" s="123"/>
      <c r="AO45" s="114"/>
      <c r="AP45" s="114"/>
      <c r="AQ45" s="114"/>
      <c r="AR45" s="114"/>
      <c r="AS45" s="118"/>
      <c r="AT45" s="23"/>
      <c r="AU45" s="23"/>
      <c r="AV45" s="23" t="str">
        <f>IF(BD40="","",BD40)</f>
        <v/>
      </c>
      <c r="AW45" s="23" t="s">
        <v>0</v>
      </c>
      <c r="AX45" s="23" t="str">
        <f>IF(BB40="","",BB40)</f>
        <v/>
      </c>
      <c r="AY45" s="23"/>
      <c r="AZ45" s="141"/>
      <c r="BA45" s="142"/>
      <c r="BB45" s="142"/>
      <c r="BC45" s="142"/>
      <c r="BD45" s="142"/>
      <c r="BE45" s="143"/>
      <c r="BF45" s="24"/>
      <c r="BG45" s="23"/>
      <c r="BH45" s="36"/>
      <c r="BI45" s="23" t="s">
        <v>0</v>
      </c>
      <c r="BJ45" s="36"/>
      <c r="BK45" s="25"/>
      <c r="BL45" s="27"/>
      <c r="BM45" s="27"/>
      <c r="BN45" s="27"/>
      <c r="BO45" s="27"/>
      <c r="BP45" s="115"/>
      <c r="BQ45" s="118"/>
      <c r="BR45" s="115"/>
      <c r="BS45" s="118"/>
      <c r="BT45" s="115"/>
      <c r="BU45" s="118"/>
      <c r="BV45" s="115"/>
      <c r="BW45" s="118"/>
      <c r="BX45" s="25"/>
    </row>
    <row r="46" spans="1:79" s="44" customFormat="1" ht="18" customHeight="1">
      <c r="A46" s="123"/>
      <c r="B46" s="114"/>
      <c r="C46" s="114"/>
      <c r="D46" s="114"/>
      <c r="E46" s="114"/>
      <c r="F46" s="118"/>
      <c r="G46" s="29" t="str">
        <f>IF(H46="","",IF(H46=2,"○",IF(H46=1,"●",IF(H46=0,"●",""))))</f>
        <v/>
      </c>
      <c r="H46" s="23" t="str">
        <f>R41</f>
        <v/>
      </c>
      <c r="I46" s="23" t="str">
        <f>IF(Q41="","",Q41)</f>
        <v/>
      </c>
      <c r="J46" s="23" t="s">
        <v>0</v>
      </c>
      <c r="K46" s="23" t="str">
        <f>IF(O41="","",O41)</f>
        <v/>
      </c>
      <c r="L46" s="23" t="str">
        <f>N41</f>
        <v/>
      </c>
      <c r="M46" s="141"/>
      <c r="N46" s="142"/>
      <c r="O46" s="142"/>
      <c r="P46" s="142"/>
      <c r="Q46" s="142"/>
      <c r="R46" s="143"/>
      <c r="S46" s="28" t="str">
        <f>IF(T46="","",IF(T46=2,"○",IF(T46=1,"●",IF(T46=0,"●",""))))</f>
        <v/>
      </c>
      <c r="T46" s="29" t="str">
        <f>IF(U45="","",IF(U45&gt;W45,1,0)+IF(U46&gt;W46,1,0)+IF(U47&gt;W47,1,0))</f>
        <v/>
      </c>
      <c r="U46" s="36"/>
      <c r="V46" s="23" t="s">
        <v>0</v>
      </c>
      <c r="W46" s="36"/>
      <c r="X46" s="30" t="str">
        <f>IF(W45="","",IF(W45&gt;U45,1,0)+IF(W46&gt;U46,1,0)+IF(W47&gt;U47,1,0))</f>
        <v/>
      </c>
      <c r="Y46" s="31" t="str">
        <f>IF(H46="","",EXACT(G46,"○")+EXACT(S46,"○"))</f>
        <v/>
      </c>
      <c r="Z46" s="37" t="str">
        <f>IF(H46="","",EXACT(G46,"●")+EXACT(S46,"●"))</f>
        <v/>
      </c>
      <c r="AA46" s="31" t="str">
        <f>IF(ISERROR(IF(H46="","",H46+T46)),"",(IF(H46="","",H46+T46)))</f>
        <v/>
      </c>
      <c r="AB46" s="31" t="str">
        <f>IF(ISERROR(IF(L46="","",L46+X46)),"",(IF(L46="","",L46+X46)))</f>
        <v/>
      </c>
      <c r="AC46" s="115"/>
      <c r="AD46" s="118"/>
      <c r="AE46" s="115"/>
      <c r="AF46" s="118"/>
      <c r="AG46" s="115"/>
      <c r="AH46" s="118"/>
      <c r="AI46" s="115"/>
      <c r="AJ46" s="118"/>
      <c r="AK46" s="30" t="str">
        <f>IF(ISERROR(RANK(AM46,$AM$41:$AM$51)),"",(RANK(AM46,$AM$41:$AM$51)))</f>
        <v/>
      </c>
      <c r="AL46" s="54" t="e">
        <f>IF(OR(Y46=Y51,Y46=Y41),CHOOSE(RANK(Y46,Y41:Y51)+1,0,300,200,100)+Y46+AC44,CHOOSE(RANK(Y46,Y41:Y51)+1,0,300,200,100))</f>
        <v>#VALUE!</v>
      </c>
      <c r="AM46" s="54" t="e">
        <f>IF(OR(AL46=AL41,AL46=AL46,AL46=AL51),CHOOSE(RANK(AL46,AL41:AL51)+1,0,300,200,100)+AI44,CHOOSE(RANK(AL46,AL41:AL51)+1,0,300,200,100))</f>
        <v>#VALUE!</v>
      </c>
      <c r="AN46" s="123"/>
      <c r="AO46" s="114"/>
      <c r="AP46" s="114"/>
      <c r="AQ46" s="114"/>
      <c r="AR46" s="114"/>
      <c r="AS46" s="118"/>
      <c r="AT46" s="29" t="str">
        <f>IF(AU46="","",IF(AU46=2,"○",IF(AU46=1,"●",IF(AU46=0,"●",""))))</f>
        <v/>
      </c>
      <c r="AU46" s="23" t="str">
        <f>BE41</f>
        <v/>
      </c>
      <c r="AV46" s="23" t="str">
        <f>IF(BD41="","",BD41)</f>
        <v/>
      </c>
      <c r="AW46" s="23" t="s">
        <v>0</v>
      </c>
      <c r="AX46" s="23" t="str">
        <f>IF(BB41="","",BB41)</f>
        <v/>
      </c>
      <c r="AY46" s="23" t="str">
        <f>BA41</f>
        <v/>
      </c>
      <c r="AZ46" s="141"/>
      <c r="BA46" s="142"/>
      <c r="BB46" s="142"/>
      <c r="BC46" s="142"/>
      <c r="BD46" s="142"/>
      <c r="BE46" s="143"/>
      <c r="BF46" s="28" t="str">
        <f>IF(BG46="","",IF(BG46=2,"○",IF(BG46=1,"●",IF(BG46=0,"●",""))))</f>
        <v/>
      </c>
      <c r="BG46" s="29" t="str">
        <f>IF(BH45="","",IF(BH45&gt;BJ45,1,0)+IF(BH46&gt;BJ46,1,0)+IF(BH47&gt;BJ47,1,0))</f>
        <v/>
      </c>
      <c r="BH46" s="36"/>
      <c r="BI46" s="23" t="s">
        <v>0</v>
      </c>
      <c r="BJ46" s="36"/>
      <c r="BK46" s="30" t="str">
        <f>IF(BJ45="","",IF(BJ45&gt;BH45,1,0)+IF(BJ46&gt;BH46,1,0)+IF(BJ47&gt;BH47,1,0))</f>
        <v/>
      </c>
      <c r="BL46" s="31" t="str">
        <f>IF(AU46="","",EXACT(AT46,"○")+EXACT(BF46,"○"))</f>
        <v/>
      </c>
      <c r="BM46" s="37" t="str">
        <f>IF(AU46="","",EXACT(AT46,"●")+EXACT(BF46,"●"))</f>
        <v/>
      </c>
      <c r="BN46" s="31" t="str">
        <f>IF(ISERROR(IF(AU46="","",AU46+BG46)),"",(IF(AU46="","",AU46+BG46)))</f>
        <v/>
      </c>
      <c r="BO46" s="31" t="str">
        <f>IF(ISERROR(IF(AY46="","",AY46+BK46)),"",(IF(AY46="","",AY46+BK46)))</f>
        <v/>
      </c>
      <c r="BP46" s="115"/>
      <c r="BQ46" s="118"/>
      <c r="BR46" s="115"/>
      <c r="BS46" s="118"/>
      <c r="BT46" s="115"/>
      <c r="BU46" s="118"/>
      <c r="BV46" s="115"/>
      <c r="BW46" s="118"/>
      <c r="BX46" s="30" t="str">
        <f>IF(ISERROR(RANK(CA46,$CA$41:$CA$51)),"",(RANK(CA46,$CA$41:$CA$51)))</f>
        <v/>
      </c>
      <c r="BZ46" s="44" t="e">
        <f>IF(OR(BL46=BL51,BL46=BL41),CHOOSE(RANK(BL46,BL41:BL51)+1,0,300,200,100)+BL46+BP44,CHOOSE(RANK(BL46,BL41:BL51)+1,0,300,200,100))</f>
        <v>#VALUE!</v>
      </c>
      <c r="CA46" s="44" t="e">
        <f>IF(OR(BZ46=BZ41,BZ46=BZ46,BZ46=BZ51),CHOOSE(RANK(BZ46,BZ41:BZ51)+1,0,300,200,100)+BV44,CHOOSE(RANK(BZ46,BZ41:BZ51)+1,0,300,200,100))</f>
        <v>#VALUE!</v>
      </c>
    </row>
    <row r="47" spans="1:79" s="44" customFormat="1" ht="18" customHeight="1">
      <c r="A47" s="123"/>
      <c r="B47" s="114"/>
      <c r="C47" s="114"/>
      <c r="D47" s="114"/>
      <c r="E47" s="114"/>
      <c r="F47" s="118"/>
      <c r="G47" s="23"/>
      <c r="H47" s="23"/>
      <c r="I47" s="23" t="str">
        <f>IF(Q42="","",Q42)</f>
        <v/>
      </c>
      <c r="J47" s="23" t="s">
        <v>0</v>
      </c>
      <c r="K47" s="23" t="str">
        <f>IF(O42="","",O42)</f>
        <v/>
      </c>
      <c r="L47" s="23"/>
      <c r="M47" s="141"/>
      <c r="N47" s="142"/>
      <c r="O47" s="142"/>
      <c r="P47" s="142"/>
      <c r="Q47" s="142"/>
      <c r="R47" s="143"/>
      <c r="S47" s="24"/>
      <c r="T47" s="23"/>
      <c r="U47" s="36"/>
      <c r="V47" s="23" t="s">
        <v>0</v>
      </c>
      <c r="W47" s="36"/>
      <c r="X47" s="25"/>
      <c r="Y47" s="27"/>
      <c r="Z47" s="27"/>
      <c r="AA47" s="27"/>
      <c r="AB47" s="27"/>
      <c r="AC47" s="115"/>
      <c r="AD47" s="118"/>
      <c r="AE47" s="115"/>
      <c r="AF47" s="118"/>
      <c r="AG47" s="115"/>
      <c r="AH47" s="118"/>
      <c r="AI47" s="115"/>
      <c r="AJ47" s="118"/>
      <c r="AK47" s="25"/>
      <c r="AL47" s="54"/>
      <c r="AM47" s="54"/>
      <c r="AN47" s="123"/>
      <c r="AO47" s="114"/>
      <c r="AP47" s="114"/>
      <c r="AQ47" s="114"/>
      <c r="AR47" s="114"/>
      <c r="AS47" s="118"/>
      <c r="AT47" s="23"/>
      <c r="AU47" s="23"/>
      <c r="AV47" s="23" t="str">
        <f>IF(BD42="","",BD42)</f>
        <v/>
      </c>
      <c r="AW47" s="23" t="s">
        <v>0</v>
      </c>
      <c r="AX47" s="23" t="str">
        <f>IF(BB42="","",BB42)</f>
        <v/>
      </c>
      <c r="AY47" s="23"/>
      <c r="AZ47" s="141"/>
      <c r="BA47" s="142"/>
      <c r="BB47" s="142"/>
      <c r="BC47" s="142"/>
      <c r="BD47" s="142"/>
      <c r="BE47" s="143"/>
      <c r="BF47" s="24"/>
      <c r="BG47" s="23"/>
      <c r="BH47" s="36"/>
      <c r="BI47" s="23" t="s">
        <v>0</v>
      </c>
      <c r="BJ47" s="36"/>
      <c r="BK47" s="25"/>
      <c r="BL47" s="27"/>
      <c r="BM47" s="27"/>
      <c r="BN47" s="27"/>
      <c r="BO47" s="27"/>
      <c r="BP47" s="115"/>
      <c r="BQ47" s="118"/>
      <c r="BR47" s="115"/>
      <c r="BS47" s="118"/>
      <c r="BT47" s="115"/>
      <c r="BU47" s="118"/>
      <c r="BV47" s="115"/>
      <c r="BW47" s="118"/>
      <c r="BX47" s="25"/>
    </row>
    <row r="48" spans="1:79" s="44" customFormat="1" ht="18" customHeight="1">
      <c r="A48" s="168"/>
      <c r="B48" s="136"/>
      <c r="C48" s="136"/>
      <c r="D48" s="136"/>
      <c r="E48" s="136"/>
      <c r="F48" s="157"/>
      <c r="G48" s="33"/>
      <c r="H48" s="33"/>
      <c r="I48" s="33"/>
      <c r="J48" s="33"/>
      <c r="K48" s="33"/>
      <c r="L48" s="33"/>
      <c r="M48" s="144"/>
      <c r="N48" s="145"/>
      <c r="O48" s="145"/>
      <c r="P48" s="145"/>
      <c r="Q48" s="145"/>
      <c r="R48" s="146"/>
      <c r="S48" s="32"/>
      <c r="T48" s="33"/>
      <c r="U48" s="33"/>
      <c r="V48" s="33"/>
      <c r="W48" s="33"/>
      <c r="X48" s="34"/>
      <c r="Y48" s="35"/>
      <c r="Z48" s="35"/>
      <c r="AA48" s="35"/>
      <c r="AB48" s="35"/>
      <c r="AC48" s="135"/>
      <c r="AD48" s="157"/>
      <c r="AE48" s="135"/>
      <c r="AF48" s="157"/>
      <c r="AG48" s="135"/>
      <c r="AH48" s="157"/>
      <c r="AI48" s="135"/>
      <c r="AJ48" s="157"/>
      <c r="AK48" s="34"/>
      <c r="AL48" s="54"/>
      <c r="AM48" s="54"/>
      <c r="AN48" s="168"/>
      <c r="AO48" s="136"/>
      <c r="AP48" s="136"/>
      <c r="AQ48" s="136"/>
      <c r="AR48" s="136"/>
      <c r="AS48" s="157"/>
      <c r="AT48" s="33"/>
      <c r="AU48" s="33"/>
      <c r="AV48" s="33"/>
      <c r="AW48" s="33"/>
      <c r="AX48" s="33"/>
      <c r="AY48" s="33"/>
      <c r="AZ48" s="144"/>
      <c r="BA48" s="145"/>
      <c r="BB48" s="145"/>
      <c r="BC48" s="145"/>
      <c r="BD48" s="145"/>
      <c r="BE48" s="146"/>
      <c r="BF48" s="32"/>
      <c r="BG48" s="33"/>
      <c r="BH48" s="33"/>
      <c r="BI48" s="33"/>
      <c r="BJ48" s="33"/>
      <c r="BK48" s="34"/>
      <c r="BL48" s="35"/>
      <c r="BM48" s="35"/>
      <c r="BN48" s="35"/>
      <c r="BO48" s="35"/>
      <c r="BP48" s="135"/>
      <c r="BQ48" s="157"/>
      <c r="BR48" s="135"/>
      <c r="BS48" s="157"/>
      <c r="BT48" s="135"/>
      <c r="BU48" s="157"/>
      <c r="BV48" s="135"/>
      <c r="BW48" s="157"/>
      <c r="BX48" s="34"/>
    </row>
    <row r="49" spans="1:79" s="44" customFormat="1" ht="18" customHeight="1">
      <c r="A49" s="121" t="s">
        <v>84</v>
      </c>
      <c r="B49" s="122"/>
      <c r="C49" s="122"/>
      <c r="D49" s="122"/>
      <c r="E49" s="122"/>
      <c r="F49" s="117"/>
      <c r="G49" s="23"/>
      <c r="H49" s="23"/>
      <c r="I49" s="23"/>
      <c r="J49" s="23"/>
      <c r="K49" s="23"/>
      <c r="L49" s="23"/>
      <c r="M49" s="38"/>
      <c r="N49" s="23"/>
      <c r="O49" s="23"/>
      <c r="P49" s="23"/>
      <c r="Q49" s="23"/>
      <c r="R49" s="23"/>
      <c r="S49" s="138"/>
      <c r="T49" s="139"/>
      <c r="U49" s="139"/>
      <c r="V49" s="139"/>
      <c r="W49" s="139"/>
      <c r="X49" s="151"/>
      <c r="Y49" s="27"/>
      <c r="Z49" s="27"/>
      <c r="AA49" s="27"/>
      <c r="AB49" s="27"/>
      <c r="AC49" s="116" t="str">
        <f>IF(ISERROR(AA51/AB51),"",AA51/AB51)</f>
        <v/>
      </c>
      <c r="AD49" s="117"/>
      <c r="AE49" s="126" t="str">
        <f>IF(I50="","",SUM(I50:I52)+SUM(O50:O52))</f>
        <v/>
      </c>
      <c r="AF49" s="117"/>
      <c r="AG49" s="126" t="str">
        <f>IF(K50="","",SUM(K50:K52)+SUM(Q50:Q52))</f>
        <v/>
      </c>
      <c r="AH49" s="117"/>
      <c r="AI49" s="116" t="str">
        <f>IF(ISERROR(AE49/AG49),"",AE49/AG49)</f>
        <v/>
      </c>
      <c r="AJ49" s="117"/>
      <c r="AK49" s="25"/>
      <c r="AL49" s="54"/>
      <c r="AM49" s="54"/>
      <c r="AN49" s="121" t="s">
        <v>83</v>
      </c>
      <c r="AO49" s="122"/>
      <c r="AP49" s="122"/>
      <c r="AQ49" s="122"/>
      <c r="AR49" s="122"/>
      <c r="AS49" s="117"/>
      <c r="AT49" s="23"/>
      <c r="AU49" s="23"/>
      <c r="AV49" s="23"/>
      <c r="AW49" s="23"/>
      <c r="AX49" s="23"/>
      <c r="AY49" s="23"/>
      <c r="AZ49" s="38"/>
      <c r="BA49" s="23"/>
      <c r="BB49" s="23"/>
      <c r="BC49" s="23"/>
      <c r="BD49" s="23"/>
      <c r="BE49" s="23"/>
      <c r="BF49" s="138"/>
      <c r="BG49" s="139"/>
      <c r="BH49" s="139"/>
      <c r="BI49" s="139"/>
      <c r="BJ49" s="139"/>
      <c r="BK49" s="151"/>
      <c r="BL49" s="27"/>
      <c r="BM49" s="27"/>
      <c r="BN49" s="27"/>
      <c r="BO49" s="27"/>
      <c r="BP49" s="116" t="str">
        <f>IF(ISERROR(BN51/BO51),"",BN51/BO51)</f>
        <v/>
      </c>
      <c r="BQ49" s="117"/>
      <c r="BR49" s="126" t="str">
        <f>IF(AV50="","",SUM(AV50:AV52)+SUM(BB50:BB52))</f>
        <v/>
      </c>
      <c r="BS49" s="117"/>
      <c r="BT49" s="126" t="str">
        <f>IF(AX50="","",SUM(AX50:AX52)+SUM(BD50:BD52))</f>
        <v/>
      </c>
      <c r="BU49" s="117"/>
      <c r="BV49" s="116" t="str">
        <f>IF(ISERROR(BR49/BT49),"",BR49/BT49)</f>
        <v/>
      </c>
      <c r="BW49" s="117"/>
      <c r="BX49" s="25"/>
    </row>
    <row r="50" spans="1:79" s="44" customFormat="1" ht="18" customHeight="1">
      <c r="A50" s="123"/>
      <c r="B50" s="114"/>
      <c r="C50" s="114"/>
      <c r="D50" s="114"/>
      <c r="E50" s="114"/>
      <c r="F50" s="118"/>
      <c r="G50" s="23"/>
      <c r="H50" s="23"/>
      <c r="I50" s="23" t="str">
        <f>IF(W40="","",W40)</f>
        <v/>
      </c>
      <c r="J50" s="23" t="s">
        <v>0</v>
      </c>
      <c r="K50" s="23" t="str">
        <f>IF(U40="","",U40)</f>
        <v/>
      </c>
      <c r="L50" s="23"/>
      <c r="M50" s="24"/>
      <c r="N50" s="23"/>
      <c r="O50" s="23" t="str">
        <f>IF(W45="","",W45)</f>
        <v/>
      </c>
      <c r="P50" s="23" t="s">
        <v>0</v>
      </c>
      <c r="Q50" s="23" t="str">
        <f>IF(U45="","",U45)</f>
        <v/>
      </c>
      <c r="R50" s="23"/>
      <c r="S50" s="141"/>
      <c r="T50" s="142"/>
      <c r="U50" s="142"/>
      <c r="V50" s="142"/>
      <c r="W50" s="142"/>
      <c r="X50" s="152"/>
      <c r="Y50" s="27"/>
      <c r="Z50" s="27"/>
      <c r="AA50" s="27"/>
      <c r="AB50" s="27"/>
      <c r="AC50" s="115"/>
      <c r="AD50" s="118"/>
      <c r="AE50" s="115"/>
      <c r="AF50" s="118"/>
      <c r="AG50" s="115"/>
      <c r="AH50" s="118"/>
      <c r="AI50" s="115"/>
      <c r="AJ50" s="118"/>
      <c r="AK50" s="25"/>
      <c r="AL50" s="54"/>
      <c r="AM50" s="54"/>
      <c r="AN50" s="123"/>
      <c r="AO50" s="114"/>
      <c r="AP50" s="114"/>
      <c r="AQ50" s="114"/>
      <c r="AR50" s="114"/>
      <c r="AS50" s="118"/>
      <c r="AT50" s="23"/>
      <c r="AU50" s="23"/>
      <c r="AV50" s="23" t="str">
        <f>IF(BJ40="","",BJ40)</f>
        <v/>
      </c>
      <c r="AW50" s="23" t="s">
        <v>0</v>
      </c>
      <c r="AX50" s="23" t="str">
        <f>IF(BH40="","",BH40)</f>
        <v/>
      </c>
      <c r="AY50" s="23"/>
      <c r="AZ50" s="24"/>
      <c r="BA50" s="23"/>
      <c r="BB50" s="23" t="str">
        <f>IF(BJ45="","",BJ45)</f>
        <v/>
      </c>
      <c r="BC50" s="23" t="s">
        <v>0</v>
      </c>
      <c r="BD50" s="23" t="str">
        <f>IF(BH45="","",BH45)</f>
        <v/>
      </c>
      <c r="BE50" s="23"/>
      <c r="BF50" s="141"/>
      <c r="BG50" s="142"/>
      <c r="BH50" s="142"/>
      <c r="BI50" s="142"/>
      <c r="BJ50" s="142"/>
      <c r="BK50" s="152"/>
      <c r="BL50" s="27"/>
      <c r="BM50" s="27"/>
      <c r="BN50" s="27"/>
      <c r="BO50" s="27"/>
      <c r="BP50" s="115"/>
      <c r="BQ50" s="118"/>
      <c r="BR50" s="115"/>
      <c r="BS50" s="118"/>
      <c r="BT50" s="115"/>
      <c r="BU50" s="118"/>
      <c r="BV50" s="115"/>
      <c r="BW50" s="118"/>
      <c r="BX50" s="25"/>
    </row>
    <row r="51" spans="1:79" s="44" customFormat="1" ht="18" customHeight="1">
      <c r="A51" s="123"/>
      <c r="B51" s="114"/>
      <c r="C51" s="114"/>
      <c r="D51" s="114"/>
      <c r="E51" s="114"/>
      <c r="F51" s="118"/>
      <c r="G51" s="29" t="str">
        <f>IF(H51="","",IF(H51=2,"○",IF(H51=1,"●",IF(H51=0,"●",""))))</f>
        <v/>
      </c>
      <c r="H51" s="23" t="str">
        <f>X41</f>
        <v/>
      </c>
      <c r="I51" s="23" t="str">
        <f>IF(W41="","",W41)</f>
        <v/>
      </c>
      <c r="J51" s="23" t="s">
        <v>0</v>
      </c>
      <c r="K51" s="23" t="str">
        <f>IF(U41="","",U41)</f>
        <v/>
      </c>
      <c r="L51" s="23" t="str">
        <f>T41</f>
        <v/>
      </c>
      <c r="M51" s="28" t="str">
        <f>IF(N51="","",IF(N51=2,"○",IF(N51=1,"●",IF(N51=0,"●",""))))</f>
        <v/>
      </c>
      <c r="N51" s="23" t="str">
        <f>X46</f>
        <v/>
      </c>
      <c r="O51" s="23" t="str">
        <f>IF(W46="","",W46)</f>
        <v/>
      </c>
      <c r="P51" s="23" t="s">
        <v>0</v>
      </c>
      <c r="Q51" s="23" t="str">
        <f>IF(U46="","",U46)</f>
        <v/>
      </c>
      <c r="R51" s="23" t="str">
        <f>T46</f>
        <v/>
      </c>
      <c r="S51" s="141"/>
      <c r="T51" s="142"/>
      <c r="U51" s="142"/>
      <c r="V51" s="142"/>
      <c r="W51" s="142"/>
      <c r="X51" s="152"/>
      <c r="Y51" s="31" t="str">
        <f>IF(H51="","",EXACT(G51,"○")+EXACT(M51,"○"))</f>
        <v/>
      </c>
      <c r="Z51" s="37" t="str">
        <f>IF(L51="","",EXACT(G51,"●")+EXACT(M51,"●"))</f>
        <v/>
      </c>
      <c r="AA51" s="31" t="str">
        <f>IF(ISERROR(IF(H51="","",+H51+N51)),"",(IF(H51="","",+H51+N51)))</f>
        <v/>
      </c>
      <c r="AB51" s="31" t="str">
        <f>IF(ISERROR(IF(L51="","",L51+R51)),"",(IF(L51="","",L51+R51)))</f>
        <v/>
      </c>
      <c r="AC51" s="115"/>
      <c r="AD51" s="118"/>
      <c r="AE51" s="115"/>
      <c r="AF51" s="118"/>
      <c r="AG51" s="115"/>
      <c r="AH51" s="118"/>
      <c r="AI51" s="115"/>
      <c r="AJ51" s="118"/>
      <c r="AK51" s="30" t="str">
        <f>IF(ISERROR(RANK(AM51,$AM$41:$AM$51)),"",(RANK(AM51,$AM$41:$AM$51)))</f>
        <v/>
      </c>
      <c r="AL51" s="54" t="e">
        <f>IF(OR(Y51=Y41,Y51=Y46),CHOOSE(RANK(Y51,Y41:Y51)+1,0,,300,200,100)+Y51+AC49,CHOOSE(RANK(Y51,Y41:Y51)+1,0,300,200,100))</f>
        <v>#VALUE!</v>
      </c>
      <c r="AM51" s="54" t="e">
        <f>IF(OR(AL51=AL41,AL51=AL46,AL51=AL51),CHOOSE(RANK(AL51,AL41:AL51)+1,0,300,200,100)+AI49,CHOOSE(RANK(AL51,AL41:AL51)+1,0,300,200,100))</f>
        <v>#VALUE!</v>
      </c>
      <c r="AN51" s="123"/>
      <c r="AO51" s="114"/>
      <c r="AP51" s="114"/>
      <c r="AQ51" s="114"/>
      <c r="AR51" s="114"/>
      <c r="AS51" s="118"/>
      <c r="AT51" s="29" t="str">
        <f>IF(AU51="","",IF(AU51=2,"○",IF(AU51=1,"●",IF(AU51=0,"●",""))))</f>
        <v/>
      </c>
      <c r="AU51" s="23" t="str">
        <f>BK41</f>
        <v/>
      </c>
      <c r="AV51" s="23" t="str">
        <f>IF(BJ41="","",BJ41)</f>
        <v/>
      </c>
      <c r="AW51" s="23" t="s">
        <v>0</v>
      </c>
      <c r="AX51" s="23" t="str">
        <f>IF(BH41="","",BH41)</f>
        <v/>
      </c>
      <c r="AY51" s="23" t="str">
        <f>BG41</f>
        <v/>
      </c>
      <c r="AZ51" s="28" t="str">
        <f>IF(BA51="","",IF(BA51=2,"○",IF(BA51=1,"●",IF(BA51=0,"●",""))))</f>
        <v/>
      </c>
      <c r="BA51" s="23" t="str">
        <f>BK46</f>
        <v/>
      </c>
      <c r="BB51" s="23" t="str">
        <f>IF(BJ46="","",BJ46)</f>
        <v/>
      </c>
      <c r="BC51" s="23" t="s">
        <v>0</v>
      </c>
      <c r="BD51" s="23" t="str">
        <f>IF(BH46="","",BH46)</f>
        <v/>
      </c>
      <c r="BE51" s="23" t="str">
        <f>BG46</f>
        <v/>
      </c>
      <c r="BF51" s="141"/>
      <c r="BG51" s="142"/>
      <c r="BH51" s="142"/>
      <c r="BI51" s="142"/>
      <c r="BJ51" s="142"/>
      <c r="BK51" s="152"/>
      <c r="BL51" s="31" t="str">
        <f>IF(AU51="","",EXACT(AT51,"○")+EXACT(AZ51,"○"))</f>
        <v/>
      </c>
      <c r="BM51" s="37" t="str">
        <f>IF(AY51="","",EXACT(AT51,"●")+EXACT(AZ51,"●"))</f>
        <v/>
      </c>
      <c r="BN51" s="31" t="str">
        <f>IF(ISERROR(IF(AU51="","",+AU51+BA51)),"",(IF(AU51="","",+AU51+BA51)))</f>
        <v/>
      </c>
      <c r="BO51" s="31" t="str">
        <f>IF(ISERROR(IF(AY51="","",AY51+BE51)),"",(IF(AY51="","",AY51+BE51)))</f>
        <v/>
      </c>
      <c r="BP51" s="115"/>
      <c r="BQ51" s="118"/>
      <c r="BR51" s="115"/>
      <c r="BS51" s="118"/>
      <c r="BT51" s="115"/>
      <c r="BU51" s="118"/>
      <c r="BV51" s="115"/>
      <c r="BW51" s="118"/>
      <c r="BX51" s="30" t="str">
        <f>IF(ISERROR(RANK(CA51,$CA$41:$CA$51)),"",(RANK(CA51,$CA$41:$CA$51)))</f>
        <v/>
      </c>
      <c r="BZ51" s="44" t="e">
        <f>IF(OR(BL51=BL41,BL51=BL46),CHOOSE(RANK(BL51,BL41:BL51)+1,0,,300,200,100)+BL51+BP49,CHOOSE(RANK(BL51,BL41:BL51)+1,0,300,200,100))</f>
        <v>#VALUE!</v>
      </c>
      <c r="CA51" s="44" t="e">
        <f>IF(OR(BZ51=BZ41,BZ51=BZ46,BZ51=BZ51),CHOOSE(RANK(BZ51,BZ41:BZ51)+1,0,300,200,100)+BV49,CHOOSE(RANK(BZ51,BZ41:BZ51)+1,0,300,200,100))</f>
        <v>#VALUE!</v>
      </c>
    </row>
    <row r="52" spans="1:79" s="44" customFormat="1" ht="18" customHeight="1">
      <c r="A52" s="123"/>
      <c r="B52" s="114"/>
      <c r="C52" s="114"/>
      <c r="D52" s="114"/>
      <c r="E52" s="114"/>
      <c r="F52" s="118"/>
      <c r="G52" s="23"/>
      <c r="H52" s="23"/>
      <c r="I52" s="23" t="str">
        <f>IF(W42="","",W42)</f>
        <v/>
      </c>
      <c r="J52" s="23" t="s">
        <v>0</v>
      </c>
      <c r="K52" s="23" t="str">
        <f>IF(U42="","",U42)</f>
        <v/>
      </c>
      <c r="L52" s="23"/>
      <c r="M52" s="24"/>
      <c r="N52" s="23"/>
      <c r="O52" s="23" t="str">
        <f>IF(W47="","",W47)</f>
        <v/>
      </c>
      <c r="P52" s="23" t="s">
        <v>0</v>
      </c>
      <c r="Q52" s="23" t="str">
        <f>IF(U47="","",U47)</f>
        <v/>
      </c>
      <c r="R52" s="23"/>
      <c r="S52" s="141"/>
      <c r="T52" s="142"/>
      <c r="U52" s="142"/>
      <c r="V52" s="142"/>
      <c r="W52" s="142"/>
      <c r="X52" s="152"/>
      <c r="Y52" s="27"/>
      <c r="Z52" s="27"/>
      <c r="AA52" s="27"/>
      <c r="AB52" s="27"/>
      <c r="AC52" s="115"/>
      <c r="AD52" s="118"/>
      <c r="AE52" s="115"/>
      <c r="AF52" s="118"/>
      <c r="AG52" s="115"/>
      <c r="AH52" s="118"/>
      <c r="AI52" s="115"/>
      <c r="AJ52" s="118"/>
      <c r="AK52" s="25"/>
      <c r="AL52" s="54"/>
      <c r="AM52" s="54"/>
      <c r="AN52" s="123"/>
      <c r="AO52" s="114"/>
      <c r="AP52" s="114"/>
      <c r="AQ52" s="114"/>
      <c r="AR52" s="114"/>
      <c r="AS52" s="118"/>
      <c r="AT52" s="23"/>
      <c r="AU52" s="23"/>
      <c r="AV52" s="23" t="str">
        <f>IF(BJ42="","",BJ42)</f>
        <v/>
      </c>
      <c r="AW52" s="23" t="s">
        <v>0</v>
      </c>
      <c r="AX52" s="23" t="str">
        <f>IF(BH42="","",BH42)</f>
        <v/>
      </c>
      <c r="AY52" s="23"/>
      <c r="AZ52" s="24"/>
      <c r="BA52" s="23"/>
      <c r="BB52" s="23" t="str">
        <f>IF(BJ47="","",BJ47)</f>
        <v/>
      </c>
      <c r="BC52" s="23" t="s">
        <v>0</v>
      </c>
      <c r="BD52" s="23" t="str">
        <f>IF(BH47="","",BH47)</f>
        <v/>
      </c>
      <c r="BE52" s="23"/>
      <c r="BF52" s="141"/>
      <c r="BG52" s="142"/>
      <c r="BH52" s="142"/>
      <c r="BI52" s="142"/>
      <c r="BJ52" s="142"/>
      <c r="BK52" s="152"/>
      <c r="BL52" s="27"/>
      <c r="BM52" s="27"/>
      <c r="BN52" s="27"/>
      <c r="BO52" s="27"/>
      <c r="BP52" s="115"/>
      <c r="BQ52" s="118"/>
      <c r="BR52" s="115"/>
      <c r="BS52" s="118"/>
      <c r="BT52" s="115"/>
      <c r="BU52" s="118"/>
      <c r="BV52" s="115"/>
      <c r="BW52" s="118"/>
      <c r="BX52" s="25"/>
    </row>
    <row r="53" spans="1:79" s="44" customFormat="1" ht="18" customHeight="1" thickBot="1">
      <c r="A53" s="124"/>
      <c r="B53" s="125"/>
      <c r="C53" s="125"/>
      <c r="D53" s="125"/>
      <c r="E53" s="125"/>
      <c r="F53" s="120"/>
      <c r="G53" s="40"/>
      <c r="H53" s="40"/>
      <c r="I53" s="40"/>
      <c r="J53" s="40"/>
      <c r="K53" s="40"/>
      <c r="L53" s="40"/>
      <c r="M53" s="41"/>
      <c r="N53" s="40"/>
      <c r="O53" s="40"/>
      <c r="P53" s="40"/>
      <c r="Q53" s="40"/>
      <c r="R53" s="40"/>
      <c r="S53" s="153"/>
      <c r="T53" s="154"/>
      <c r="U53" s="154"/>
      <c r="V53" s="154"/>
      <c r="W53" s="154"/>
      <c r="X53" s="155"/>
      <c r="Y53" s="42"/>
      <c r="Z53" s="42"/>
      <c r="AA53" s="42"/>
      <c r="AB53" s="42"/>
      <c r="AC53" s="119"/>
      <c r="AD53" s="120"/>
      <c r="AE53" s="119"/>
      <c r="AF53" s="120"/>
      <c r="AG53" s="119"/>
      <c r="AH53" s="120"/>
      <c r="AI53" s="119"/>
      <c r="AJ53" s="120"/>
      <c r="AK53" s="43"/>
      <c r="AL53" s="54"/>
      <c r="AM53" s="54"/>
      <c r="AN53" s="124"/>
      <c r="AO53" s="125"/>
      <c r="AP53" s="125"/>
      <c r="AQ53" s="125"/>
      <c r="AR53" s="125"/>
      <c r="AS53" s="120"/>
      <c r="AT53" s="40"/>
      <c r="AU53" s="40"/>
      <c r="AV53" s="40"/>
      <c r="AW53" s="40"/>
      <c r="AX53" s="40"/>
      <c r="AY53" s="40"/>
      <c r="AZ53" s="41"/>
      <c r="BA53" s="40"/>
      <c r="BB53" s="40"/>
      <c r="BC53" s="40"/>
      <c r="BD53" s="40"/>
      <c r="BE53" s="40"/>
      <c r="BF53" s="153"/>
      <c r="BG53" s="154"/>
      <c r="BH53" s="154"/>
      <c r="BI53" s="154"/>
      <c r="BJ53" s="154"/>
      <c r="BK53" s="155"/>
      <c r="BL53" s="42"/>
      <c r="BM53" s="42"/>
      <c r="BN53" s="42"/>
      <c r="BO53" s="42"/>
      <c r="BP53" s="119"/>
      <c r="BQ53" s="120"/>
      <c r="BR53" s="119"/>
      <c r="BS53" s="120"/>
      <c r="BT53" s="119"/>
      <c r="BU53" s="120"/>
      <c r="BV53" s="119"/>
      <c r="BW53" s="120"/>
      <c r="BX53" s="43"/>
    </row>
    <row r="54" spans="1:79" s="44" customFormat="1" ht="18" customHeight="1">
      <c r="AL54" s="54"/>
      <c r="AM54" s="54"/>
    </row>
    <row r="55" spans="1:79" s="44" customFormat="1" ht="18" customHeight="1">
      <c r="A55" s="127" t="s">
        <v>10</v>
      </c>
      <c r="B55" s="109"/>
      <c r="C55" s="109"/>
      <c r="D55" s="109"/>
      <c r="E55" s="3"/>
      <c r="F55" s="3"/>
      <c r="G55" s="128" t="e">
        <f>IF(AK41=1,A39,IF(AK41=1,A39,IF(AK46=1,A44,IF(AK51=1,A49,IF(#REF!=1,#REF!,IF(#REF!=1,#REF!,""))))))</f>
        <v>#REF!</v>
      </c>
      <c r="H55" s="169"/>
      <c r="I55" s="169"/>
      <c r="J55" s="169"/>
      <c r="K55" s="169"/>
      <c r="L55" s="169"/>
      <c r="M55" s="169"/>
      <c r="O55" s="49" t="s">
        <v>12</v>
      </c>
      <c r="P55" s="45"/>
      <c r="R55" s="45"/>
      <c r="S55" s="45"/>
      <c r="T55" s="45"/>
      <c r="U55" s="48"/>
      <c r="V55" s="45"/>
      <c r="W55" s="45"/>
      <c r="X55" s="45"/>
      <c r="Y55" s="45"/>
      <c r="Z55" s="45"/>
      <c r="AA55" s="45"/>
      <c r="AB55" s="45"/>
      <c r="AC55" s="45"/>
      <c r="AL55" s="54"/>
      <c r="AM55" s="54"/>
      <c r="AN55" s="127" t="s">
        <v>10</v>
      </c>
      <c r="AO55" s="109"/>
      <c r="AP55" s="109"/>
      <c r="AQ55" s="109"/>
      <c r="AR55" s="3"/>
      <c r="AS55" s="3"/>
      <c r="AT55" s="128" t="e">
        <f>IF(BX41=1,AN39,IF(BX41=1,AN39,IF(BX46=1,AN44,IF(BX51=1,AN49,IF(#REF!=1,#REF!,IF(#REF!=1,#REF!,""))))))</f>
        <v>#REF!</v>
      </c>
      <c r="AU55" s="128"/>
      <c r="AV55" s="128"/>
      <c r="AW55" s="128"/>
      <c r="AX55" s="112"/>
      <c r="AY55" s="112"/>
      <c r="AZ55" s="112"/>
      <c r="BB55" s="49" t="s">
        <v>12</v>
      </c>
      <c r="BC55" s="45"/>
      <c r="BE55" s="45"/>
      <c r="BF55" s="45"/>
      <c r="BG55" s="45"/>
      <c r="BI55" s="45"/>
      <c r="BJ55" s="45"/>
      <c r="BK55" s="45"/>
      <c r="BL55" s="45"/>
      <c r="BM55" s="45"/>
      <c r="BN55" s="45"/>
      <c r="BO55" s="45"/>
      <c r="BP55" s="45"/>
    </row>
    <row r="56" spans="1:79" s="44" customFormat="1" ht="18" customHeight="1" thickBot="1">
      <c r="A56" s="125"/>
      <c r="B56" s="125"/>
      <c r="C56" s="125"/>
      <c r="D56" s="125"/>
      <c r="E56" s="39"/>
      <c r="F56" s="39"/>
      <c r="G56" s="130"/>
      <c r="H56" s="130"/>
      <c r="I56" s="130"/>
      <c r="J56" s="130"/>
      <c r="K56" s="130"/>
      <c r="L56" s="130"/>
      <c r="M56" s="130"/>
      <c r="O56" s="45"/>
      <c r="P56" s="44" t="s">
        <v>30</v>
      </c>
      <c r="Q56" s="45"/>
      <c r="R56" s="45"/>
      <c r="S56" s="46"/>
      <c r="T56" s="46"/>
      <c r="U56" s="46"/>
      <c r="W56" s="46"/>
      <c r="X56" s="46"/>
      <c r="Y56" s="45"/>
      <c r="Z56" s="45"/>
      <c r="AA56" s="45"/>
      <c r="AB56" s="45"/>
      <c r="AC56" s="45"/>
      <c r="AL56" s="54"/>
      <c r="AM56" s="54"/>
      <c r="AN56" s="125"/>
      <c r="AO56" s="125"/>
      <c r="AP56" s="125"/>
      <c r="AQ56" s="125"/>
      <c r="AR56" s="39"/>
      <c r="AS56" s="39"/>
      <c r="AT56" s="129"/>
      <c r="AU56" s="129"/>
      <c r="AV56" s="129"/>
      <c r="AW56" s="129"/>
      <c r="AX56" s="130"/>
      <c r="AY56" s="130"/>
      <c r="AZ56" s="130"/>
      <c r="BB56" s="45"/>
      <c r="BC56" s="44" t="s">
        <v>31</v>
      </c>
      <c r="BD56" s="45"/>
      <c r="BE56" s="45"/>
      <c r="BF56" s="46"/>
      <c r="BG56" s="46"/>
      <c r="BH56" s="46"/>
      <c r="BJ56" s="46"/>
      <c r="BK56" s="46"/>
      <c r="BL56" s="45"/>
      <c r="BM56" s="45"/>
      <c r="BN56" s="45"/>
      <c r="BO56" s="45"/>
      <c r="BP56" s="45"/>
    </row>
    <row r="57" spans="1:79" s="44" customFormat="1" ht="18" customHeight="1">
      <c r="A57" s="158" t="s">
        <v>11</v>
      </c>
      <c r="B57" s="132"/>
      <c r="C57" s="132"/>
      <c r="D57" s="132"/>
      <c r="E57" s="13"/>
      <c r="F57" s="13"/>
      <c r="G57" s="147" t="e">
        <f>IF(AK41=2,A39,IF(AK41=2,A39,IF(AK46=2,A44,IF(AK51=2,A49,IF(#REF!=2,#REF!,IF(#REF!=2,#REF!,""))))))</f>
        <v>#REF!</v>
      </c>
      <c r="H57" s="148"/>
      <c r="I57" s="148"/>
      <c r="J57" s="148"/>
      <c r="K57" s="148"/>
      <c r="L57" s="148"/>
      <c r="M57" s="148"/>
      <c r="O57" s="45"/>
      <c r="P57" s="45"/>
      <c r="Q57" s="45"/>
      <c r="R57" s="45"/>
      <c r="S57" s="46"/>
      <c r="T57" s="44" t="s">
        <v>17</v>
      </c>
      <c r="U57" s="46"/>
      <c r="W57" s="46"/>
      <c r="X57" s="46"/>
      <c r="Y57" s="45"/>
      <c r="Z57" s="45"/>
      <c r="AA57" s="44" t="s">
        <v>18</v>
      </c>
      <c r="AB57" s="45"/>
      <c r="AC57" s="45"/>
      <c r="AL57" s="54"/>
      <c r="AM57" s="54"/>
      <c r="AN57" s="158" t="s">
        <v>11</v>
      </c>
      <c r="AO57" s="132"/>
      <c r="AP57" s="132"/>
      <c r="AQ57" s="132"/>
      <c r="AR57" s="13"/>
      <c r="AS57" s="13"/>
      <c r="AT57" s="147" t="e">
        <f>IF(BX41=2,AN39,IF(BX41=2,AN39,IF(BX46=2,AN44,IF(BX51=2,AN49,IF(#REF!=2,#REF!,IF(#REF!=2,#REF!,""))))))</f>
        <v>#REF!</v>
      </c>
      <c r="AU57" s="147"/>
      <c r="AV57" s="147"/>
      <c r="AW57" s="147"/>
      <c r="AX57" s="148"/>
      <c r="AY57" s="148"/>
      <c r="AZ57" s="148"/>
      <c r="BB57" s="45"/>
      <c r="BC57" s="45"/>
      <c r="BD57" s="45"/>
      <c r="BE57" s="45"/>
      <c r="BF57" s="46"/>
      <c r="BG57" s="44" t="s">
        <v>17</v>
      </c>
      <c r="BH57" s="46"/>
      <c r="BJ57" s="46"/>
      <c r="BK57" s="46"/>
      <c r="BL57" s="45"/>
      <c r="BM57" s="45"/>
      <c r="BN57" s="44" t="s">
        <v>18</v>
      </c>
      <c r="BO57" s="45"/>
      <c r="BP57" s="45"/>
    </row>
    <row r="58" spans="1:79" s="44" customFormat="1" ht="18" customHeight="1" thickBot="1">
      <c r="A58" s="125"/>
      <c r="B58" s="125"/>
      <c r="C58" s="125"/>
      <c r="D58" s="125"/>
      <c r="E58" s="39"/>
      <c r="F58" s="39"/>
      <c r="G58" s="130"/>
      <c r="H58" s="130"/>
      <c r="I58" s="130"/>
      <c r="J58" s="130"/>
      <c r="K58" s="130"/>
      <c r="L58" s="130"/>
      <c r="M58" s="130"/>
      <c r="O58" s="45"/>
      <c r="P58" s="45"/>
      <c r="Q58" s="45"/>
      <c r="R58" s="50" t="str">
        <f>A39</f>
        <v>宮の原</v>
      </c>
      <c r="S58" s="12" t="s">
        <v>14</v>
      </c>
      <c r="T58" s="47" t="s">
        <v>13</v>
      </c>
      <c r="U58" s="12" t="s">
        <v>24</v>
      </c>
      <c r="V58" s="48" t="str">
        <f>A44</f>
        <v>都　賀</v>
      </c>
      <c r="W58" s="49"/>
      <c r="X58" s="49"/>
      <c r="Y58" s="49"/>
      <c r="Z58" s="49"/>
      <c r="AA58" s="48" t="s">
        <v>25</v>
      </c>
      <c r="AB58" s="49" t="str">
        <f>A49</f>
        <v>館林二</v>
      </c>
      <c r="AC58" s="49"/>
      <c r="AL58" s="54"/>
      <c r="AM58" s="54"/>
      <c r="AN58" s="125"/>
      <c r="AO58" s="125"/>
      <c r="AP58" s="125"/>
      <c r="AQ58" s="125"/>
      <c r="AR58" s="39"/>
      <c r="AS58" s="39"/>
      <c r="AT58" s="129"/>
      <c r="AU58" s="129"/>
      <c r="AV58" s="129"/>
      <c r="AW58" s="129"/>
      <c r="AX58" s="130"/>
      <c r="AY58" s="130"/>
      <c r="AZ58" s="130"/>
      <c r="BB58" s="45"/>
      <c r="BC58" s="45"/>
      <c r="BD58" s="45"/>
      <c r="BE58" s="50" t="str">
        <f>AN39</f>
        <v>佐野南</v>
      </c>
      <c r="BF58" s="44" t="s">
        <v>14</v>
      </c>
      <c r="BG58" s="46" t="s">
        <v>13</v>
      </c>
      <c r="BH58" s="44" t="s">
        <v>24</v>
      </c>
      <c r="BI58" s="48" t="str">
        <f>AN44</f>
        <v>姿　川</v>
      </c>
      <c r="BJ58" s="49"/>
      <c r="BK58" s="49"/>
      <c r="BL58" s="49"/>
      <c r="BM58" s="49"/>
      <c r="BN58" s="48" t="s">
        <v>25</v>
      </c>
      <c r="BO58" s="49" t="str">
        <f>AN49</f>
        <v>館林三</v>
      </c>
      <c r="BP58" s="45"/>
    </row>
    <row r="59" spans="1:79" s="44" customFormat="1" ht="18" customHeight="1">
      <c r="A59" s="158" t="s">
        <v>9</v>
      </c>
      <c r="B59" s="132"/>
      <c r="C59" s="132"/>
      <c r="D59" s="132"/>
      <c r="E59" s="13"/>
      <c r="F59" s="13"/>
      <c r="G59" s="147" t="e">
        <f>IF(AK41=3,A39,IF(AK41=3,A39,IF(AK46=3,A44,IF(AK51=3,A49,IF(#REF!=3,#REF!,IF(#REF!=3,#REF!,""))))))</f>
        <v>#REF!</v>
      </c>
      <c r="H59" s="148"/>
      <c r="I59" s="148"/>
      <c r="J59" s="148"/>
      <c r="K59" s="148"/>
      <c r="L59" s="148"/>
      <c r="M59" s="148"/>
      <c r="O59" s="45"/>
      <c r="P59" s="45"/>
      <c r="Q59" s="45"/>
      <c r="R59" s="50" t="str">
        <f>A44</f>
        <v>都　賀</v>
      </c>
      <c r="S59" s="12" t="s">
        <v>15</v>
      </c>
      <c r="T59" s="47" t="s">
        <v>13</v>
      </c>
      <c r="U59" s="12" t="s">
        <v>25</v>
      </c>
      <c r="V59" s="48" t="str">
        <f>A49</f>
        <v>館林二</v>
      </c>
      <c r="W59" s="49"/>
      <c r="X59" s="49"/>
      <c r="Y59" s="49"/>
      <c r="Z59" s="49"/>
      <c r="AA59" s="48" t="s">
        <v>26</v>
      </c>
      <c r="AB59" s="49" t="str">
        <f>A39</f>
        <v>宮の原</v>
      </c>
      <c r="AC59" s="49"/>
      <c r="AL59" s="54"/>
      <c r="AM59" s="54"/>
      <c r="AN59" s="158" t="s">
        <v>9</v>
      </c>
      <c r="AO59" s="132"/>
      <c r="AP59" s="132"/>
      <c r="AQ59" s="132"/>
      <c r="AR59" s="13"/>
      <c r="AS59" s="13"/>
      <c r="AT59" s="147" t="e">
        <f>IF(BX41=3,AN39,IF(BX41=3,AN39,IF(BX46=3,AN44,IF(BX51=3,AN49,IF(#REF!=3,#REF!,IF(#REF!=3,#REF!,""))))))</f>
        <v>#REF!</v>
      </c>
      <c r="AU59" s="147"/>
      <c r="AV59" s="147"/>
      <c r="AW59" s="147"/>
      <c r="AX59" s="148"/>
      <c r="AY59" s="148"/>
      <c r="AZ59" s="148"/>
      <c r="BB59" s="45"/>
      <c r="BC59" s="45"/>
      <c r="BD59" s="45"/>
      <c r="BE59" s="50" t="str">
        <f>AN44</f>
        <v>姿　川</v>
      </c>
      <c r="BF59" s="44" t="s">
        <v>15</v>
      </c>
      <c r="BG59" s="46" t="s">
        <v>13</v>
      </c>
      <c r="BH59" s="44" t="s">
        <v>25</v>
      </c>
      <c r="BI59" s="48" t="str">
        <f>AN49</f>
        <v>館林三</v>
      </c>
      <c r="BJ59" s="49"/>
      <c r="BK59" s="49"/>
      <c r="BL59" s="49"/>
      <c r="BM59" s="49"/>
      <c r="BN59" s="48" t="s">
        <v>26</v>
      </c>
      <c r="BO59" s="49" t="str">
        <f>AN39</f>
        <v>佐野南</v>
      </c>
      <c r="BP59" s="45"/>
    </row>
    <row r="60" spans="1:79" s="44" customFormat="1" ht="18" customHeight="1" thickBot="1">
      <c r="A60" s="125"/>
      <c r="B60" s="125"/>
      <c r="C60" s="125"/>
      <c r="D60" s="125"/>
      <c r="E60" s="39"/>
      <c r="F60" s="39"/>
      <c r="G60" s="130"/>
      <c r="H60" s="130"/>
      <c r="I60" s="130"/>
      <c r="J60" s="130"/>
      <c r="K60" s="130"/>
      <c r="L60" s="130"/>
      <c r="M60" s="130"/>
      <c r="O60" s="45"/>
      <c r="P60" s="45"/>
      <c r="Q60" s="45"/>
      <c r="R60" s="50" t="str">
        <f>A39</f>
        <v>宮の原</v>
      </c>
      <c r="S60" s="12" t="s">
        <v>14</v>
      </c>
      <c r="T60" s="9" t="s">
        <v>13</v>
      </c>
      <c r="U60" s="12" t="s">
        <v>16</v>
      </c>
      <c r="V60" s="48" t="str">
        <f>A49</f>
        <v>館林二</v>
      </c>
      <c r="W60" s="49"/>
      <c r="X60" s="49"/>
      <c r="Y60" s="49"/>
      <c r="Z60" s="49"/>
      <c r="AA60" s="48" t="s">
        <v>15</v>
      </c>
      <c r="AB60" s="49" t="str">
        <f>A44</f>
        <v>都　賀</v>
      </c>
      <c r="AC60" s="49"/>
      <c r="AL60" s="54"/>
      <c r="AM60" s="54"/>
      <c r="AN60" s="125"/>
      <c r="AO60" s="125"/>
      <c r="AP60" s="125"/>
      <c r="AQ60" s="125"/>
      <c r="AR60" s="39"/>
      <c r="AS60" s="39"/>
      <c r="AT60" s="129"/>
      <c r="AU60" s="129"/>
      <c r="AV60" s="129"/>
      <c r="AW60" s="129"/>
      <c r="AX60" s="130"/>
      <c r="AY60" s="130"/>
      <c r="AZ60" s="130"/>
      <c r="BB60" s="45"/>
      <c r="BC60" s="45"/>
      <c r="BD60" s="45"/>
      <c r="BE60" s="50" t="str">
        <f>AN39</f>
        <v>佐野南</v>
      </c>
      <c r="BF60" s="44" t="s">
        <v>14</v>
      </c>
      <c r="BG60" s="45" t="s">
        <v>13</v>
      </c>
      <c r="BH60" s="44" t="s">
        <v>16</v>
      </c>
      <c r="BI60" s="48" t="str">
        <f>AN49</f>
        <v>館林三</v>
      </c>
      <c r="BJ60" s="49"/>
      <c r="BK60" s="49"/>
      <c r="BL60" s="49"/>
      <c r="BM60" s="49"/>
      <c r="BN60" s="48" t="s">
        <v>15</v>
      </c>
      <c r="BO60" s="49" t="str">
        <f>AN44</f>
        <v>姿　川</v>
      </c>
      <c r="BP60" s="45"/>
    </row>
    <row r="61" spans="1:79" s="44" customFormat="1" ht="18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O61" s="45"/>
      <c r="P61" s="45"/>
      <c r="Q61" s="45"/>
      <c r="R61" s="50"/>
      <c r="S61" s="12"/>
      <c r="T61" s="9"/>
      <c r="U61" s="12"/>
      <c r="V61" s="48"/>
      <c r="W61" s="49"/>
      <c r="X61" s="49"/>
      <c r="Y61" s="49"/>
      <c r="Z61" s="49"/>
      <c r="AA61" s="48"/>
      <c r="AB61" s="49"/>
      <c r="AC61" s="49"/>
      <c r="AL61" s="54"/>
      <c r="AM61" s="54"/>
      <c r="AN61" s="15"/>
      <c r="AO61" s="15"/>
      <c r="AP61" s="15"/>
      <c r="AQ61" s="15"/>
      <c r="AR61" s="15"/>
      <c r="AS61" s="15"/>
      <c r="AT61" s="3"/>
      <c r="AU61" s="3"/>
      <c r="AV61" s="3"/>
      <c r="AW61" s="3"/>
      <c r="AX61" s="15"/>
      <c r="AY61" s="15"/>
      <c r="AZ61" s="15"/>
      <c r="BB61" s="45"/>
      <c r="BC61" s="45"/>
      <c r="BD61" s="45"/>
      <c r="BE61" s="50"/>
      <c r="BG61" s="45"/>
      <c r="BI61" s="48"/>
      <c r="BJ61" s="49"/>
      <c r="BK61" s="49"/>
      <c r="BL61" s="49"/>
      <c r="BM61" s="49"/>
      <c r="BN61" s="48"/>
      <c r="BO61" s="49"/>
      <c r="BP61" s="45"/>
    </row>
    <row r="62" spans="1:79" s="44" customFormat="1" ht="18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O62" s="45"/>
      <c r="P62" s="45"/>
      <c r="Q62" s="45"/>
      <c r="R62" s="50"/>
      <c r="S62" s="12"/>
      <c r="T62" s="9"/>
      <c r="U62" s="12"/>
      <c r="V62" s="48"/>
      <c r="W62" s="49"/>
      <c r="X62" s="49"/>
      <c r="Y62" s="49"/>
      <c r="Z62" s="49"/>
      <c r="AA62" s="48"/>
      <c r="AB62" s="49"/>
      <c r="AC62" s="49"/>
      <c r="AL62" s="54"/>
      <c r="AM62" s="54"/>
      <c r="AN62" s="15"/>
      <c r="AO62" s="15"/>
      <c r="AP62" s="15"/>
      <c r="AQ62" s="15"/>
      <c r="AR62" s="15"/>
      <c r="AS62" s="15"/>
      <c r="AT62" s="3"/>
      <c r="AU62" s="3"/>
      <c r="AV62" s="3"/>
      <c r="AW62" s="3"/>
      <c r="AX62" s="15"/>
      <c r="AY62" s="15"/>
      <c r="AZ62" s="15"/>
      <c r="BB62" s="45"/>
      <c r="BC62" s="45"/>
      <c r="BD62" s="45"/>
      <c r="BE62" s="50"/>
      <c r="BG62" s="45"/>
      <c r="BI62" s="48"/>
      <c r="BJ62" s="49"/>
      <c r="BK62" s="49"/>
      <c r="BL62" s="49"/>
      <c r="BM62" s="49"/>
      <c r="BN62" s="48"/>
      <c r="BO62" s="49"/>
      <c r="BP62" s="45"/>
    </row>
    <row r="63" spans="1:79" s="44" customFormat="1" ht="18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O63" s="45"/>
      <c r="P63" s="45"/>
      <c r="Q63" s="45"/>
      <c r="R63" s="50"/>
      <c r="S63" s="12"/>
      <c r="T63" s="9"/>
      <c r="U63" s="12"/>
      <c r="V63" s="48"/>
      <c r="W63" s="49"/>
      <c r="X63" s="49"/>
      <c r="Y63" s="49"/>
      <c r="Z63" s="49"/>
      <c r="AA63" s="48"/>
      <c r="AB63" s="49"/>
      <c r="AC63" s="49"/>
      <c r="AL63" s="54"/>
      <c r="AM63" s="54"/>
      <c r="AN63" s="15"/>
      <c r="AO63" s="15"/>
      <c r="AP63" s="15"/>
      <c r="AQ63" s="15"/>
      <c r="AR63" s="15"/>
      <c r="AS63" s="15"/>
      <c r="AT63" s="3"/>
      <c r="AU63" s="3"/>
      <c r="AV63" s="3"/>
      <c r="AW63" s="3"/>
      <c r="AX63" s="15"/>
      <c r="AY63" s="15"/>
      <c r="AZ63" s="15"/>
      <c r="BB63" s="45"/>
      <c r="BC63" s="45"/>
      <c r="BD63" s="45"/>
      <c r="BE63" s="50"/>
      <c r="BG63" s="45"/>
      <c r="BI63" s="48"/>
      <c r="BJ63" s="49"/>
      <c r="BK63" s="49"/>
      <c r="BL63" s="49"/>
      <c r="BM63" s="49"/>
      <c r="BN63" s="48"/>
      <c r="BO63" s="49"/>
      <c r="BP63" s="45"/>
    </row>
    <row r="64" spans="1:79" s="44" customFormat="1" ht="18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O64" s="45"/>
      <c r="P64" s="45"/>
      <c r="Q64" s="45"/>
      <c r="R64" s="50"/>
      <c r="S64" s="12"/>
      <c r="T64" s="9"/>
      <c r="U64" s="12"/>
      <c r="V64" s="48"/>
      <c r="W64" s="49"/>
      <c r="X64" s="49"/>
      <c r="Y64" s="49"/>
      <c r="Z64" s="49"/>
      <c r="AA64" s="48"/>
      <c r="AB64" s="49"/>
      <c r="AC64" s="49"/>
      <c r="AL64" s="54"/>
      <c r="AM64" s="54"/>
      <c r="AN64" s="15"/>
      <c r="AO64" s="15"/>
      <c r="AP64" s="15"/>
      <c r="AQ64" s="15"/>
      <c r="AR64" s="15"/>
      <c r="AS64" s="15"/>
      <c r="AT64" s="3"/>
      <c r="AU64" s="3"/>
      <c r="AV64" s="3"/>
      <c r="AW64" s="3"/>
      <c r="AX64" s="15"/>
      <c r="AY64" s="15"/>
      <c r="AZ64" s="15"/>
      <c r="BB64" s="45"/>
      <c r="BC64" s="45"/>
      <c r="BD64" s="45"/>
      <c r="BE64" s="50"/>
      <c r="BG64" s="45"/>
      <c r="BI64" s="48"/>
      <c r="BJ64" s="49"/>
      <c r="BK64" s="49"/>
      <c r="BL64" s="49"/>
      <c r="BM64" s="49"/>
      <c r="BN64" s="48"/>
      <c r="BO64" s="49"/>
      <c r="BP64" s="45"/>
    </row>
    <row r="65" spans="1:77" s="44" customFormat="1" ht="18" customHeight="1">
      <c r="A65" s="162" t="s">
        <v>88</v>
      </c>
      <c r="B65" s="163"/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  <c r="W65" s="163"/>
      <c r="X65" s="163"/>
      <c r="Y65" s="164"/>
      <c r="Z65" s="49"/>
      <c r="AA65" s="162" t="s">
        <v>87</v>
      </c>
      <c r="AB65" s="163"/>
      <c r="AC65" s="163"/>
      <c r="AD65" s="163"/>
      <c r="AE65" s="163"/>
      <c r="AF65" s="163"/>
      <c r="AG65" s="163"/>
      <c r="AH65" s="163"/>
      <c r="AI65" s="163"/>
      <c r="AJ65" s="163"/>
      <c r="AK65" s="163"/>
      <c r="AL65" s="163"/>
      <c r="AM65" s="163"/>
      <c r="AN65" s="163"/>
      <c r="AO65" s="163"/>
      <c r="AP65" s="163"/>
      <c r="AQ65" s="163"/>
      <c r="AR65" s="163"/>
      <c r="AS65" s="163"/>
      <c r="AT65" s="163"/>
      <c r="AU65" s="163"/>
      <c r="AV65" s="163"/>
      <c r="AW65" s="163"/>
      <c r="AX65" s="163"/>
      <c r="AY65" s="164"/>
      <c r="AZ65" s="15"/>
      <c r="BA65" s="162" t="s">
        <v>86</v>
      </c>
      <c r="BB65" s="163"/>
      <c r="BC65" s="163"/>
      <c r="BD65" s="163"/>
      <c r="BE65" s="163"/>
      <c r="BF65" s="163"/>
      <c r="BG65" s="163"/>
      <c r="BH65" s="163"/>
      <c r="BI65" s="163"/>
      <c r="BJ65" s="163"/>
      <c r="BK65" s="163"/>
      <c r="BL65" s="163"/>
      <c r="BM65" s="163"/>
      <c r="BN65" s="163"/>
      <c r="BO65" s="163"/>
      <c r="BP65" s="163"/>
      <c r="BQ65" s="163"/>
      <c r="BR65" s="163"/>
      <c r="BS65" s="163"/>
      <c r="BT65" s="163"/>
      <c r="BU65" s="163"/>
      <c r="BV65" s="163"/>
      <c r="BW65" s="163"/>
      <c r="BX65" s="163"/>
      <c r="BY65" s="164"/>
    </row>
    <row r="66" spans="1:77" s="44" customFormat="1" ht="18" customHeight="1">
      <c r="A66" s="165"/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166"/>
      <c r="Q66" s="166"/>
      <c r="R66" s="166"/>
      <c r="S66" s="166"/>
      <c r="T66" s="166"/>
      <c r="U66" s="166"/>
      <c r="V66" s="166"/>
      <c r="W66" s="166"/>
      <c r="X66" s="166"/>
      <c r="Y66" s="167"/>
      <c r="Z66" s="49"/>
      <c r="AA66" s="165"/>
      <c r="AB66" s="166"/>
      <c r="AC66" s="166"/>
      <c r="AD66" s="166"/>
      <c r="AE66" s="166"/>
      <c r="AF66" s="166"/>
      <c r="AG66" s="166"/>
      <c r="AH66" s="166"/>
      <c r="AI66" s="166"/>
      <c r="AJ66" s="166"/>
      <c r="AK66" s="166"/>
      <c r="AL66" s="166"/>
      <c r="AM66" s="166"/>
      <c r="AN66" s="166"/>
      <c r="AO66" s="166"/>
      <c r="AP66" s="166"/>
      <c r="AQ66" s="166"/>
      <c r="AR66" s="166"/>
      <c r="AS66" s="166"/>
      <c r="AT66" s="166"/>
      <c r="AU66" s="166"/>
      <c r="AV66" s="166"/>
      <c r="AW66" s="166"/>
      <c r="AX66" s="166"/>
      <c r="AY66" s="167"/>
      <c r="AZ66" s="15"/>
      <c r="BA66" s="165"/>
      <c r="BB66" s="166"/>
      <c r="BC66" s="166"/>
      <c r="BD66" s="166"/>
      <c r="BE66" s="166"/>
      <c r="BF66" s="166"/>
      <c r="BG66" s="166"/>
      <c r="BH66" s="166"/>
      <c r="BI66" s="166"/>
      <c r="BJ66" s="166"/>
      <c r="BK66" s="166"/>
      <c r="BL66" s="166"/>
      <c r="BM66" s="166"/>
      <c r="BN66" s="166"/>
      <c r="BO66" s="166"/>
      <c r="BP66" s="166"/>
      <c r="BQ66" s="166"/>
      <c r="BR66" s="166"/>
      <c r="BS66" s="166"/>
      <c r="BT66" s="166"/>
      <c r="BU66" s="166"/>
      <c r="BV66" s="166"/>
      <c r="BW66" s="166"/>
      <c r="BX66" s="166"/>
      <c r="BY66" s="167"/>
    </row>
    <row r="67" spans="1:77" s="44" customFormat="1" ht="18" customHeight="1">
      <c r="A67" s="165"/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  <c r="N67" s="166"/>
      <c r="O67" s="166"/>
      <c r="P67" s="166"/>
      <c r="Q67" s="166"/>
      <c r="R67" s="166"/>
      <c r="S67" s="166"/>
      <c r="T67" s="166"/>
      <c r="U67" s="166"/>
      <c r="V67" s="166"/>
      <c r="W67" s="166"/>
      <c r="X67" s="166"/>
      <c r="Y67" s="167"/>
      <c r="AA67" s="165"/>
      <c r="AB67" s="166"/>
      <c r="AC67" s="166"/>
      <c r="AD67" s="166"/>
      <c r="AE67" s="166"/>
      <c r="AF67" s="166"/>
      <c r="AG67" s="166"/>
      <c r="AH67" s="166"/>
      <c r="AI67" s="166"/>
      <c r="AJ67" s="166"/>
      <c r="AK67" s="166"/>
      <c r="AL67" s="166"/>
      <c r="AM67" s="166"/>
      <c r="AN67" s="166"/>
      <c r="AO67" s="166"/>
      <c r="AP67" s="166"/>
      <c r="AQ67" s="166"/>
      <c r="AR67" s="166"/>
      <c r="AS67" s="166"/>
      <c r="AT67" s="166"/>
      <c r="AU67" s="166"/>
      <c r="AV67" s="166"/>
      <c r="AW67" s="166"/>
      <c r="AX67" s="166"/>
      <c r="AY67" s="167"/>
      <c r="AZ67" s="4"/>
      <c r="BA67" s="165"/>
      <c r="BB67" s="166"/>
      <c r="BC67" s="166"/>
      <c r="BD67" s="166"/>
      <c r="BE67" s="166"/>
      <c r="BF67" s="166"/>
      <c r="BG67" s="166"/>
      <c r="BH67" s="166"/>
      <c r="BI67" s="166"/>
      <c r="BJ67" s="166"/>
      <c r="BK67" s="166"/>
      <c r="BL67" s="166"/>
      <c r="BM67" s="166"/>
      <c r="BN67" s="166"/>
      <c r="BO67" s="166"/>
      <c r="BP67" s="166"/>
      <c r="BQ67" s="166"/>
      <c r="BR67" s="166"/>
      <c r="BS67" s="166"/>
      <c r="BT67" s="166"/>
      <c r="BU67" s="166"/>
      <c r="BV67" s="166"/>
      <c r="BW67" s="166"/>
      <c r="BX67" s="166"/>
      <c r="BY67" s="167"/>
    </row>
    <row r="68" spans="1:77" ht="18" customHeight="1">
      <c r="A68" s="159" t="s">
        <v>38</v>
      </c>
      <c r="B68" s="160"/>
      <c r="C68" s="160"/>
      <c r="D68" s="160"/>
      <c r="E68" s="160"/>
      <c r="F68" s="160"/>
      <c r="G68" s="160"/>
      <c r="H68" s="160"/>
      <c r="I68" s="160"/>
      <c r="J68" s="22"/>
      <c r="K68" s="22"/>
      <c r="L68" s="90"/>
      <c r="M68" s="91"/>
      <c r="N68" s="91"/>
      <c r="O68" s="91"/>
      <c r="P68" s="92"/>
      <c r="Q68" s="91"/>
      <c r="R68" s="7"/>
      <c r="S68" s="91"/>
      <c r="T68" s="93"/>
      <c r="U68" s="91"/>
      <c r="V68" s="91"/>
      <c r="W68" s="91"/>
      <c r="X68" s="91"/>
      <c r="Y68" s="94"/>
      <c r="Z68" s="8"/>
      <c r="AA68" s="159" t="s">
        <v>37</v>
      </c>
      <c r="AB68" s="160"/>
      <c r="AC68" s="160"/>
      <c r="AD68" s="160"/>
      <c r="AE68" s="160"/>
      <c r="AF68" s="160"/>
      <c r="AG68" s="160"/>
      <c r="AH68" s="160"/>
      <c r="AI68" s="160"/>
      <c r="AJ68" s="22"/>
      <c r="AK68" s="22"/>
      <c r="AL68" s="90"/>
      <c r="AM68" s="91"/>
      <c r="AN68" s="91"/>
      <c r="AO68" s="91"/>
      <c r="AP68" s="92"/>
      <c r="AQ68" s="91"/>
      <c r="AR68" s="7"/>
      <c r="AS68" s="91"/>
      <c r="AT68" s="93"/>
      <c r="AU68" s="88"/>
      <c r="AV68" s="88"/>
      <c r="AW68" s="88"/>
      <c r="AX68" s="4"/>
      <c r="AY68" s="103"/>
      <c r="AZ68" s="4"/>
      <c r="BA68" s="159" t="s">
        <v>39</v>
      </c>
      <c r="BB68" s="160"/>
      <c r="BC68" s="160"/>
      <c r="BD68" s="160"/>
      <c r="BE68" s="160"/>
      <c r="BF68" s="160"/>
      <c r="BG68" s="160"/>
      <c r="BH68" s="160"/>
      <c r="BI68" s="160"/>
      <c r="BJ68" s="22"/>
      <c r="BK68" s="22"/>
      <c r="BL68" s="90"/>
      <c r="BM68" s="91"/>
      <c r="BN68" s="91"/>
      <c r="BO68" s="91"/>
      <c r="BP68" s="92"/>
      <c r="BQ68" s="91"/>
      <c r="BR68" s="7"/>
      <c r="BS68" s="91"/>
      <c r="BT68" s="93"/>
      <c r="BU68" s="2"/>
      <c r="BV68" s="2"/>
      <c r="BW68" s="2"/>
      <c r="BX68" s="2"/>
      <c r="BY68" s="98"/>
    </row>
    <row r="69" spans="1:77" ht="18" customHeight="1">
      <c r="A69" s="161"/>
      <c r="B69" s="160"/>
      <c r="C69" s="160"/>
      <c r="D69" s="160"/>
      <c r="E69" s="160"/>
      <c r="F69" s="160"/>
      <c r="G69" s="160"/>
      <c r="H69" s="160"/>
      <c r="I69" s="160"/>
      <c r="J69" s="4"/>
      <c r="K69" s="4"/>
      <c r="L69" s="2"/>
      <c r="M69" s="95"/>
      <c r="N69" s="95"/>
      <c r="O69" s="95"/>
      <c r="P69" s="92"/>
      <c r="Q69" s="95"/>
      <c r="R69" s="7"/>
      <c r="S69" s="95"/>
      <c r="T69" s="93"/>
      <c r="U69" s="95"/>
      <c r="V69" s="95"/>
      <c r="W69" s="95"/>
      <c r="X69" s="95"/>
      <c r="Y69" s="96"/>
      <c r="Z69" s="8"/>
      <c r="AA69" s="161"/>
      <c r="AB69" s="160"/>
      <c r="AC69" s="160"/>
      <c r="AD69" s="160"/>
      <c r="AE69" s="160"/>
      <c r="AF69" s="160"/>
      <c r="AG69" s="160"/>
      <c r="AH69" s="160"/>
      <c r="AI69" s="160"/>
      <c r="AJ69" s="4"/>
      <c r="AK69" s="4"/>
      <c r="AL69" s="2"/>
      <c r="AM69" s="95"/>
      <c r="AN69" s="95"/>
      <c r="AO69" s="95"/>
      <c r="AP69" s="92"/>
      <c r="AQ69" s="95"/>
      <c r="AR69" s="7"/>
      <c r="AS69" s="95"/>
      <c r="AT69" s="93"/>
      <c r="AU69" s="88"/>
      <c r="AV69" s="88"/>
      <c r="AW69" s="88"/>
      <c r="AX69" s="4"/>
      <c r="AY69" s="103"/>
      <c r="AZ69" s="4"/>
      <c r="BA69" s="161"/>
      <c r="BB69" s="160"/>
      <c r="BC69" s="160"/>
      <c r="BD69" s="160"/>
      <c r="BE69" s="160"/>
      <c r="BF69" s="160"/>
      <c r="BG69" s="160"/>
      <c r="BH69" s="160"/>
      <c r="BI69" s="160"/>
      <c r="BJ69" s="4"/>
      <c r="BK69" s="4"/>
      <c r="BL69" s="2"/>
      <c r="BM69" s="95"/>
      <c r="BN69" s="95"/>
      <c r="BO69" s="95"/>
      <c r="BP69" s="92"/>
      <c r="BQ69" s="95"/>
      <c r="BR69" s="7"/>
      <c r="BS69" s="95"/>
      <c r="BT69" s="93"/>
      <c r="BU69" s="2"/>
      <c r="BV69" s="2"/>
      <c r="BW69" s="2"/>
      <c r="BX69" s="2"/>
      <c r="BY69" s="98"/>
    </row>
    <row r="70" spans="1:77" ht="18" customHeight="1">
      <c r="A70" s="97"/>
      <c r="B70" s="86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98"/>
      <c r="AA70" s="97"/>
      <c r="AB70" s="86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98"/>
      <c r="BA70" s="97"/>
      <c r="BB70" s="86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98"/>
    </row>
    <row r="71" spans="1:77" s="44" customFormat="1" ht="18" customHeight="1">
      <c r="A71" s="110" t="s">
        <v>33</v>
      </c>
      <c r="B71" s="105"/>
      <c r="C71" s="111" t="e">
        <f>G26</f>
        <v>#REF!</v>
      </c>
      <c r="D71" s="112"/>
      <c r="E71" s="112"/>
      <c r="F71" s="112"/>
      <c r="G71" s="112"/>
      <c r="H71" s="33"/>
      <c r="I71" s="33"/>
      <c r="J71" s="33"/>
      <c r="K71" s="33"/>
      <c r="L71" s="33"/>
      <c r="M71" s="33"/>
      <c r="N71" s="3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7"/>
      <c r="AA71" s="110" t="s">
        <v>33</v>
      </c>
      <c r="AB71" s="105"/>
      <c r="AC71" s="111" t="e">
        <f>G28</f>
        <v>#REF!</v>
      </c>
      <c r="AD71" s="112"/>
      <c r="AE71" s="112"/>
      <c r="AF71" s="112"/>
      <c r="AG71" s="112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7"/>
      <c r="BA71" s="110" t="s">
        <v>33</v>
      </c>
      <c r="BB71" s="105"/>
      <c r="BC71" s="111" t="e">
        <f>G30</f>
        <v>#REF!</v>
      </c>
      <c r="BD71" s="112"/>
      <c r="BE71" s="112"/>
      <c r="BF71" s="112"/>
      <c r="BG71" s="112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7"/>
    </row>
    <row r="72" spans="1:77" s="44" customFormat="1" ht="18" customHeight="1">
      <c r="A72" s="110"/>
      <c r="B72" s="105"/>
      <c r="C72" s="112"/>
      <c r="D72" s="112"/>
      <c r="E72" s="112"/>
      <c r="F72" s="112"/>
      <c r="G72" s="112"/>
      <c r="H72" s="23"/>
      <c r="I72" s="23"/>
      <c r="J72" s="23"/>
      <c r="K72" s="23"/>
      <c r="L72" s="23"/>
      <c r="M72" s="23"/>
      <c r="N72" s="61"/>
      <c r="O72" s="24"/>
      <c r="P72" s="23"/>
      <c r="Q72" s="23"/>
      <c r="R72" s="23"/>
      <c r="S72" s="23"/>
      <c r="T72" s="23"/>
      <c r="U72" s="23"/>
      <c r="V72" s="23"/>
      <c r="W72" s="23"/>
      <c r="X72" s="23"/>
      <c r="Y72" s="27"/>
      <c r="AA72" s="110"/>
      <c r="AB72" s="105"/>
      <c r="AC72" s="112"/>
      <c r="AD72" s="112"/>
      <c r="AE72" s="112"/>
      <c r="AF72" s="112"/>
      <c r="AG72" s="112"/>
      <c r="AH72" s="62"/>
      <c r="AI72" s="62"/>
      <c r="AJ72" s="62"/>
      <c r="AK72" s="62"/>
      <c r="AL72" s="62"/>
      <c r="AM72" s="62"/>
      <c r="AN72" s="6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7"/>
      <c r="BA72" s="110"/>
      <c r="BB72" s="105"/>
      <c r="BC72" s="112"/>
      <c r="BD72" s="112"/>
      <c r="BE72" s="112"/>
      <c r="BF72" s="112"/>
      <c r="BG72" s="112"/>
      <c r="BH72" s="62"/>
      <c r="BI72" s="62"/>
      <c r="BJ72" s="62"/>
      <c r="BK72" s="62"/>
      <c r="BL72" s="62"/>
      <c r="BM72" s="62"/>
      <c r="BN72" s="6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7"/>
    </row>
    <row r="73" spans="1:77" s="44" customFormat="1" ht="18" customHeight="1">
      <c r="A73" s="24"/>
      <c r="B73" s="85"/>
      <c r="C73" s="99"/>
      <c r="D73" s="99"/>
      <c r="E73" s="99"/>
      <c r="F73" s="99"/>
      <c r="G73" s="99"/>
      <c r="H73" s="23"/>
      <c r="I73" s="23"/>
      <c r="J73" s="23"/>
      <c r="K73" s="23"/>
      <c r="L73" s="23"/>
      <c r="M73" s="23"/>
      <c r="N73" s="61"/>
      <c r="O73" s="24"/>
      <c r="P73" s="23"/>
      <c r="Q73" s="23"/>
      <c r="R73" s="23"/>
      <c r="S73" s="23"/>
      <c r="T73" s="23"/>
      <c r="U73" s="23"/>
      <c r="V73" s="23"/>
      <c r="W73" s="23"/>
      <c r="X73" s="23"/>
      <c r="Y73" s="27"/>
      <c r="AA73" s="24"/>
      <c r="AB73" s="85"/>
      <c r="AC73" s="99"/>
      <c r="AD73" s="99"/>
      <c r="AE73" s="99"/>
      <c r="AF73" s="99"/>
      <c r="AG73" s="99"/>
      <c r="AH73" s="23"/>
      <c r="AI73" s="23"/>
      <c r="AJ73" s="23"/>
      <c r="AK73" s="23"/>
      <c r="AL73" s="23"/>
      <c r="AM73" s="23"/>
      <c r="AN73" s="64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7"/>
      <c r="BA73" s="24"/>
      <c r="BB73" s="85"/>
      <c r="BC73" s="99"/>
      <c r="BD73" s="99"/>
      <c r="BE73" s="99"/>
      <c r="BF73" s="99"/>
      <c r="BG73" s="99"/>
      <c r="BH73" s="23"/>
      <c r="BI73" s="23"/>
      <c r="BJ73" s="23"/>
      <c r="BK73" s="23"/>
      <c r="BL73" s="23"/>
      <c r="BM73" s="23"/>
      <c r="BN73" s="64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7"/>
    </row>
    <row r="74" spans="1:77" s="44" customFormat="1" ht="18" customHeight="1">
      <c r="A74" s="24"/>
      <c r="B74" s="85"/>
      <c r="C74" s="99"/>
      <c r="D74" s="99"/>
      <c r="E74" s="99"/>
      <c r="F74" s="99"/>
      <c r="G74" s="99"/>
      <c r="H74" s="23"/>
      <c r="I74" s="23"/>
      <c r="J74" s="23" t="s">
        <v>0</v>
      </c>
      <c r="K74" s="23"/>
      <c r="L74" s="23"/>
      <c r="M74" s="23"/>
      <c r="N74" s="61"/>
      <c r="O74" s="24"/>
      <c r="P74" s="23"/>
      <c r="Q74" s="23"/>
      <c r="R74" s="23"/>
      <c r="S74" s="23"/>
      <c r="T74" s="23"/>
      <c r="U74" s="23"/>
      <c r="V74" s="23"/>
      <c r="W74" s="23"/>
      <c r="X74" s="23"/>
      <c r="Y74" s="27"/>
      <c r="AA74" s="24"/>
      <c r="AB74" s="85"/>
      <c r="AC74" s="99"/>
      <c r="AD74" s="99"/>
      <c r="AE74" s="99"/>
      <c r="AF74" s="99"/>
      <c r="AG74" s="99"/>
      <c r="AH74" s="23"/>
      <c r="AI74" s="23"/>
      <c r="AJ74" s="23" t="s">
        <v>0</v>
      </c>
      <c r="AK74" s="23"/>
      <c r="AL74" s="23"/>
      <c r="AM74" s="23"/>
      <c r="AN74" s="64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7"/>
      <c r="BA74" s="24"/>
      <c r="BB74" s="85"/>
      <c r="BC74" s="99"/>
      <c r="BD74" s="99"/>
      <c r="BE74" s="99"/>
      <c r="BF74" s="99"/>
      <c r="BG74" s="99"/>
      <c r="BH74" s="23"/>
      <c r="BI74" s="23"/>
      <c r="BJ74" s="23" t="s">
        <v>0</v>
      </c>
      <c r="BK74" s="23"/>
      <c r="BL74" s="23"/>
      <c r="BM74" s="23"/>
      <c r="BN74" s="64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7"/>
    </row>
    <row r="75" spans="1:77" s="44" customFormat="1" ht="18" customHeight="1">
      <c r="A75" s="24"/>
      <c r="B75" s="85"/>
      <c r="C75" s="99"/>
      <c r="D75" s="99"/>
      <c r="E75" s="99"/>
      <c r="F75" s="99"/>
      <c r="G75" s="99"/>
      <c r="H75" s="29" t="str">
        <f>IF(I74="","",IF(I74&gt;K74,1,0)+IF(I75&gt;K75,1,0)+IF(I76&gt;K76,1,0))</f>
        <v/>
      </c>
      <c r="I75" s="23"/>
      <c r="J75" s="23" t="s">
        <v>0</v>
      </c>
      <c r="K75" s="23"/>
      <c r="L75" s="29" t="str">
        <f>IF(K74="","",IF(K74&gt;I74,1,0)+IF(K75&gt;I75,1,0)+IF(K76&gt;I76,1,0))</f>
        <v/>
      </c>
      <c r="M75" s="23"/>
      <c r="N75" s="78" t="s">
        <v>61</v>
      </c>
      <c r="O75" s="32"/>
      <c r="P75" s="33"/>
      <c r="Q75" s="33"/>
      <c r="R75" s="33"/>
      <c r="S75" s="23"/>
      <c r="T75" s="23"/>
      <c r="U75" s="23"/>
      <c r="V75" s="23"/>
      <c r="W75" s="23"/>
      <c r="X75" s="23"/>
      <c r="Y75" s="27"/>
      <c r="AA75" s="24"/>
      <c r="AB75" s="85"/>
      <c r="AC75" s="99"/>
      <c r="AD75" s="99"/>
      <c r="AE75" s="99"/>
      <c r="AF75" s="99"/>
      <c r="AG75" s="99"/>
      <c r="AH75" s="29" t="str">
        <f>IF(AI74="","",IF(AI74&gt;AK74,1,0)+IF(AI75&gt;AK75,1,0)+IF(AI76&gt;AK76,1,0))</f>
        <v/>
      </c>
      <c r="AI75" s="23"/>
      <c r="AJ75" s="23" t="s">
        <v>0</v>
      </c>
      <c r="AK75" s="23"/>
      <c r="AL75" s="29" t="str">
        <f>IF(AK74="","",IF(AK74&gt;AI74,1,0)+IF(AK75&gt;AI75,1,0)+IF(AK76&gt;AI76,1,0))</f>
        <v/>
      </c>
      <c r="AM75" s="23"/>
      <c r="AN75" s="79" t="s">
        <v>64</v>
      </c>
      <c r="AO75" s="32"/>
      <c r="AP75" s="33"/>
      <c r="AQ75" s="33"/>
      <c r="AR75" s="33"/>
      <c r="AS75" s="23"/>
      <c r="AT75" s="23"/>
      <c r="AU75" s="23"/>
      <c r="AV75" s="23"/>
      <c r="AW75" s="23"/>
      <c r="AX75" s="23"/>
      <c r="AY75" s="27"/>
      <c r="BA75" s="24"/>
      <c r="BB75" s="85"/>
      <c r="BC75" s="99"/>
      <c r="BD75" s="99"/>
      <c r="BE75" s="99"/>
      <c r="BF75" s="99"/>
      <c r="BG75" s="99"/>
      <c r="BH75" s="29" t="str">
        <f>IF(BI74="","",IF(BI74&gt;BK74,1,0)+IF(BI75&gt;BK75,1,0)+IF(BI76&gt;BK76,1,0))</f>
        <v/>
      </c>
      <c r="BI75" s="23"/>
      <c r="BJ75" s="23" t="s">
        <v>0</v>
      </c>
      <c r="BK75" s="23"/>
      <c r="BL75" s="29" t="str">
        <f>IF(BK74="","",IF(BK74&gt;BI74,1,0)+IF(BK75&gt;BI75,1,0)+IF(BK76&gt;BI76,1,0))</f>
        <v/>
      </c>
      <c r="BM75" s="23"/>
      <c r="BN75" s="79" t="s">
        <v>45</v>
      </c>
      <c r="BO75" s="32"/>
      <c r="BP75" s="33"/>
      <c r="BQ75" s="33"/>
      <c r="BR75" s="33"/>
      <c r="BS75" s="23"/>
      <c r="BT75" s="23"/>
      <c r="BU75" s="23"/>
      <c r="BV75" s="23"/>
      <c r="BW75" s="23"/>
      <c r="BX75" s="23"/>
      <c r="BY75" s="27"/>
    </row>
    <row r="76" spans="1:77" s="44" customFormat="1" ht="18" customHeight="1">
      <c r="A76" s="24"/>
      <c r="B76" s="85"/>
      <c r="C76" s="99"/>
      <c r="D76" s="99"/>
      <c r="E76" s="99"/>
      <c r="F76" s="99"/>
      <c r="G76" s="99"/>
      <c r="H76" s="23"/>
      <c r="I76" s="23"/>
      <c r="J76" s="23" t="s">
        <v>0</v>
      </c>
      <c r="K76" s="23"/>
      <c r="L76" s="23"/>
      <c r="M76" s="23"/>
      <c r="N76" s="64"/>
      <c r="O76" s="23"/>
      <c r="P76" s="23"/>
      <c r="Q76" s="23"/>
      <c r="R76" s="63"/>
      <c r="S76" s="23"/>
      <c r="T76" s="23"/>
      <c r="U76" s="23"/>
      <c r="V76" s="23"/>
      <c r="W76" s="23"/>
      <c r="X76" s="23"/>
      <c r="Y76" s="27"/>
      <c r="AA76" s="24"/>
      <c r="AB76" s="85"/>
      <c r="AC76" s="99"/>
      <c r="AD76" s="99"/>
      <c r="AE76" s="99"/>
      <c r="AF76" s="99"/>
      <c r="AG76" s="99"/>
      <c r="AH76" s="23"/>
      <c r="AI76" s="23"/>
      <c r="AJ76" s="23" t="s">
        <v>0</v>
      </c>
      <c r="AK76" s="23"/>
      <c r="AL76" s="23"/>
      <c r="AM76" s="23"/>
      <c r="AN76" s="64"/>
      <c r="AO76" s="23"/>
      <c r="AP76" s="23"/>
      <c r="AQ76" s="23"/>
      <c r="AR76" s="63"/>
      <c r="AS76" s="23"/>
      <c r="AT76" s="23"/>
      <c r="AU76" s="23"/>
      <c r="AV76" s="23"/>
      <c r="AW76" s="23"/>
      <c r="AX76" s="23"/>
      <c r="AY76" s="27"/>
      <c r="BA76" s="24"/>
      <c r="BB76" s="85"/>
      <c r="BC76" s="99"/>
      <c r="BD76" s="99"/>
      <c r="BE76" s="99"/>
      <c r="BF76" s="99"/>
      <c r="BG76" s="99"/>
      <c r="BH76" s="23"/>
      <c r="BI76" s="23"/>
      <c r="BJ76" s="23" t="s">
        <v>0</v>
      </c>
      <c r="BK76" s="23"/>
      <c r="BL76" s="23"/>
      <c r="BM76" s="23"/>
      <c r="BN76" s="64"/>
      <c r="BO76" s="23"/>
      <c r="BP76" s="23"/>
      <c r="BQ76" s="23"/>
      <c r="BR76" s="61"/>
      <c r="BS76" s="24"/>
      <c r="BT76" s="23"/>
      <c r="BU76" s="23"/>
      <c r="BV76" s="23"/>
      <c r="BW76" s="23"/>
      <c r="BX76" s="23"/>
      <c r="BY76" s="27"/>
    </row>
    <row r="77" spans="1:77" s="44" customFormat="1" ht="18" customHeight="1">
      <c r="A77" s="24"/>
      <c r="B77" s="23"/>
      <c r="C77" s="99"/>
      <c r="D77" s="99"/>
      <c r="E77" s="99"/>
      <c r="F77" s="99"/>
      <c r="G77" s="99"/>
      <c r="H77" s="23"/>
      <c r="I77" s="23"/>
      <c r="J77" s="23"/>
      <c r="K77" s="23"/>
      <c r="L77" s="23"/>
      <c r="M77" s="69"/>
      <c r="N77" s="79" t="s">
        <v>18</v>
      </c>
      <c r="O77" s="23"/>
      <c r="P77" s="23"/>
      <c r="Q77" s="23"/>
      <c r="R77" s="64"/>
      <c r="S77" s="23"/>
      <c r="T77" s="23"/>
      <c r="U77" s="23"/>
      <c r="V77" s="23"/>
      <c r="W77" s="23"/>
      <c r="X77" s="23"/>
      <c r="Y77" s="27"/>
      <c r="AA77" s="24"/>
      <c r="AB77" s="23"/>
      <c r="AC77" s="99"/>
      <c r="AD77" s="99"/>
      <c r="AE77" s="99"/>
      <c r="AF77" s="99"/>
      <c r="AG77" s="99"/>
      <c r="AH77" s="23"/>
      <c r="AI77" s="23"/>
      <c r="AJ77" s="23"/>
      <c r="AK77" s="23"/>
      <c r="AL77" s="23"/>
      <c r="AM77" s="23"/>
      <c r="AN77" s="79" t="s">
        <v>18</v>
      </c>
      <c r="AO77" s="23"/>
      <c r="AP77" s="23"/>
      <c r="AQ77" s="23"/>
      <c r="AR77" s="64"/>
      <c r="AS77" s="23"/>
      <c r="AT77" s="23"/>
      <c r="AU77" s="23"/>
      <c r="AV77" s="23"/>
      <c r="AW77" s="23"/>
      <c r="AX77" s="23"/>
      <c r="AY77" s="27"/>
      <c r="BA77" s="24"/>
      <c r="BB77" s="23"/>
      <c r="BC77" s="99"/>
      <c r="BD77" s="99"/>
      <c r="BE77" s="99"/>
      <c r="BF77" s="99"/>
      <c r="BG77" s="99"/>
      <c r="BH77" s="23"/>
      <c r="BI77" s="23"/>
      <c r="BJ77" s="23"/>
      <c r="BK77" s="23"/>
      <c r="BL77" s="23"/>
      <c r="BM77" s="23"/>
      <c r="BN77" s="79" t="s">
        <v>18</v>
      </c>
      <c r="BO77" s="23"/>
      <c r="BP77" s="23"/>
      <c r="BQ77" s="23"/>
      <c r="BR77" s="61"/>
      <c r="BS77" s="24"/>
      <c r="BT77" s="23"/>
      <c r="BU77" s="23"/>
      <c r="BV77" s="23"/>
      <c r="BW77" s="23"/>
      <c r="BX77" s="23"/>
      <c r="BY77" s="27"/>
    </row>
    <row r="78" spans="1:77" s="44" customFormat="1" ht="18" customHeight="1">
      <c r="A78" s="110" t="s">
        <v>34</v>
      </c>
      <c r="B78" s="114"/>
      <c r="C78" s="111" t="e">
        <f>AT26</f>
        <v>#REF!</v>
      </c>
      <c r="D78" s="112"/>
      <c r="E78" s="112"/>
      <c r="F78" s="112"/>
      <c r="G78" s="112"/>
      <c r="H78" s="33"/>
      <c r="I78" s="33"/>
      <c r="J78" s="33"/>
      <c r="K78" s="33"/>
      <c r="L78" s="33"/>
      <c r="M78" s="71"/>
      <c r="N78" s="80" t="s">
        <v>66</v>
      </c>
      <c r="O78" s="23"/>
      <c r="P78" s="23"/>
      <c r="Q78" s="23"/>
      <c r="R78" s="64"/>
      <c r="S78" s="23"/>
      <c r="T78" s="23"/>
      <c r="U78" s="23"/>
      <c r="V78" s="23"/>
      <c r="W78" s="23"/>
      <c r="X78" s="23"/>
      <c r="Y78" s="27"/>
      <c r="AA78" s="110" t="s">
        <v>34</v>
      </c>
      <c r="AB78" s="114"/>
      <c r="AC78" s="111" t="e">
        <f>AT28</f>
        <v>#REF!</v>
      </c>
      <c r="AD78" s="112"/>
      <c r="AE78" s="112"/>
      <c r="AF78" s="112"/>
      <c r="AG78" s="112"/>
      <c r="AH78" s="33"/>
      <c r="AI78" s="33"/>
      <c r="AJ78" s="33"/>
      <c r="AK78" s="33"/>
      <c r="AL78" s="33"/>
      <c r="AM78" s="33"/>
      <c r="AN78" s="80" t="s">
        <v>65</v>
      </c>
      <c r="AO78" s="23"/>
      <c r="AP78" s="23"/>
      <c r="AQ78" s="23"/>
      <c r="AR78" s="64"/>
      <c r="AS78" s="23"/>
      <c r="AT78" s="23"/>
      <c r="AU78" s="23"/>
      <c r="AV78" s="23"/>
      <c r="AW78" s="23"/>
      <c r="AX78" s="23"/>
      <c r="AY78" s="27"/>
      <c r="BA78" s="110" t="s">
        <v>34</v>
      </c>
      <c r="BB78" s="114"/>
      <c r="BC78" s="111" t="e">
        <f>AT30</f>
        <v>#REF!</v>
      </c>
      <c r="BD78" s="112"/>
      <c r="BE78" s="112"/>
      <c r="BF78" s="112"/>
      <c r="BG78" s="112"/>
      <c r="BH78" s="33"/>
      <c r="BI78" s="33"/>
      <c r="BJ78" s="33"/>
      <c r="BK78" s="33"/>
      <c r="BL78" s="33"/>
      <c r="BM78" s="33"/>
      <c r="BN78" s="80" t="s">
        <v>72</v>
      </c>
      <c r="BO78" s="23"/>
      <c r="BP78" s="23"/>
      <c r="BQ78" s="23"/>
      <c r="BR78" s="61"/>
      <c r="BS78" s="24"/>
      <c r="BT78" s="23"/>
      <c r="BU78" s="23"/>
      <c r="BV78" s="23"/>
      <c r="BW78" s="23"/>
      <c r="BX78" s="23"/>
      <c r="BY78" s="27"/>
    </row>
    <row r="79" spans="1:77" s="44" customFormat="1" ht="18" customHeight="1">
      <c r="A79" s="115"/>
      <c r="B79" s="114"/>
      <c r="C79" s="112"/>
      <c r="D79" s="112"/>
      <c r="E79" s="112"/>
      <c r="F79" s="112"/>
      <c r="G79" s="112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64"/>
      <c r="S79" s="23"/>
      <c r="T79" s="23"/>
      <c r="U79" s="23"/>
      <c r="V79" s="23"/>
      <c r="W79" s="23"/>
      <c r="X79" s="23"/>
      <c r="Y79" s="27"/>
      <c r="AA79" s="115"/>
      <c r="AB79" s="114"/>
      <c r="AC79" s="112"/>
      <c r="AD79" s="112"/>
      <c r="AE79" s="112"/>
      <c r="AF79" s="112"/>
      <c r="AG79" s="112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64"/>
      <c r="AS79" s="23"/>
      <c r="AT79" s="23"/>
      <c r="AU79" s="23"/>
      <c r="AV79" s="23"/>
      <c r="AW79" s="23"/>
      <c r="AX79" s="23"/>
      <c r="AY79" s="27"/>
      <c r="BA79" s="115"/>
      <c r="BB79" s="114"/>
      <c r="BC79" s="112"/>
      <c r="BD79" s="112"/>
      <c r="BE79" s="112"/>
      <c r="BF79" s="112"/>
      <c r="BG79" s="112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61"/>
      <c r="BS79" s="24"/>
      <c r="BT79" s="23"/>
      <c r="BU79" s="23"/>
      <c r="BV79" s="23"/>
      <c r="BW79" s="23"/>
      <c r="BX79" s="23"/>
      <c r="BY79" s="27"/>
    </row>
    <row r="80" spans="1:77" s="44" customFormat="1" ht="18" customHeight="1">
      <c r="A80" s="24"/>
      <c r="B80" s="85"/>
      <c r="C80" s="99"/>
      <c r="D80" s="99"/>
      <c r="E80" s="99"/>
      <c r="F80" s="99"/>
      <c r="G80" s="99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64"/>
      <c r="S80" s="23"/>
      <c r="T80" s="23"/>
      <c r="U80" s="23"/>
      <c r="V80" s="23"/>
      <c r="W80" s="23"/>
      <c r="X80" s="23"/>
      <c r="Y80" s="27"/>
      <c r="AA80" s="24"/>
      <c r="AB80" s="85"/>
      <c r="AC80" s="99"/>
      <c r="AD80" s="99"/>
      <c r="AE80" s="99"/>
      <c r="AF80" s="99"/>
      <c r="AG80" s="99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64"/>
      <c r="AS80" s="23"/>
      <c r="AT80" s="23"/>
      <c r="AU80" s="23"/>
      <c r="AV80" s="23"/>
      <c r="AW80" s="23"/>
      <c r="AX80" s="23"/>
      <c r="AY80" s="27"/>
      <c r="BA80" s="24"/>
      <c r="BB80" s="85"/>
      <c r="BC80" s="99"/>
      <c r="BD80" s="99"/>
      <c r="BE80" s="99"/>
      <c r="BF80" s="99"/>
      <c r="BG80" s="99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61"/>
      <c r="BS80" s="24"/>
      <c r="BT80" s="23"/>
      <c r="BU80" s="23"/>
      <c r="BV80" s="23"/>
      <c r="BW80" s="23"/>
      <c r="BX80" s="23"/>
      <c r="BY80" s="27"/>
    </row>
    <row r="81" spans="1:77" s="44" customFormat="1" ht="18" customHeight="1">
      <c r="A81" s="24"/>
      <c r="B81" s="85"/>
      <c r="C81" s="99"/>
      <c r="D81" s="99"/>
      <c r="E81" s="99"/>
      <c r="F81" s="99"/>
      <c r="G81" s="99"/>
      <c r="H81" s="23"/>
      <c r="I81" s="23"/>
      <c r="J81" s="23"/>
      <c r="K81" s="23"/>
      <c r="L81" s="23"/>
      <c r="M81" s="23"/>
      <c r="N81" s="23" t="s">
        <v>0</v>
      </c>
      <c r="O81" s="23"/>
      <c r="P81" s="23"/>
      <c r="Q81" s="23"/>
      <c r="R81" s="79" t="s">
        <v>44</v>
      </c>
      <c r="S81" s="32"/>
      <c r="T81" s="33"/>
      <c r="U81" s="105"/>
      <c r="V81" s="105"/>
      <c r="W81" s="105"/>
      <c r="X81" s="105"/>
      <c r="Y81" s="106"/>
      <c r="AA81" s="24"/>
      <c r="AB81" s="85"/>
      <c r="AC81" s="99"/>
      <c r="AD81" s="99"/>
      <c r="AE81" s="99"/>
      <c r="AF81" s="99"/>
      <c r="AG81" s="99"/>
      <c r="AH81" s="23"/>
      <c r="AI81" s="23"/>
      <c r="AJ81" s="23"/>
      <c r="AK81" s="23"/>
      <c r="AL81" s="23"/>
      <c r="AM81" s="23"/>
      <c r="AN81" s="23" t="s">
        <v>0</v>
      </c>
      <c r="AO81" s="23"/>
      <c r="AP81" s="23"/>
      <c r="AQ81" s="23"/>
      <c r="AR81" s="79" t="s">
        <v>70</v>
      </c>
      <c r="AS81" s="23"/>
      <c r="AT81" s="33"/>
      <c r="AU81" s="105"/>
      <c r="AV81" s="105"/>
      <c r="AW81" s="105"/>
      <c r="AX81" s="105"/>
      <c r="AY81" s="106"/>
      <c r="BA81" s="24"/>
      <c r="BB81" s="85"/>
      <c r="BC81" s="99"/>
      <c r="BD81" s="99"/>
      <c r="BE81" s="99"/>
      <c r="BF81" s="99"/>
      <c r="BG81" s="99"/>
      <c r="BH81" s="23"/>
      <c r="BI81" s="23"/>
      <c r="BJ81" s="23"/>
      <c r="BK81" s="23"/>
      <c r="BL81" s="23"/>
      <c r="BM81" s="23"/>
      <c r="BN81" s="23" t="s">
        <v>0</v>
      </c>
      <c r="BO81" s="23"/>
      <c r="BP81" s="23"/>
      <c r="BQ81" s="23"/>
      <c r="BR81" s="78" t="s">
        <v>46</v>
      </c>
      <c r="BS81" s="32"/>
      <c r="BT81" s="33"/>
      <c r="BU81" s="105"/>
      <c r="BV81" s="105"/>
      <c r="BW81" s="105"/>
      <c r="BX81" s="105"/>
      <c r="BY81" s="106"/>
    </row>
    <row r="82" spans="1:77" s="44" customFormat="1" ht="18" customHeight="1">
      <c r="A82" s="24"/>
      <c r="B82" s="85"/>
      <c r="C82" s="99"/>
      <c r="D82" s="99"/>
      <c r="E82" s="99"/>
      <c r="F82" s="99"/>
      <c r="G82" s="99"/>
      <c r="H82" s="23"/>
      <c r="I82" s="23"/>
      <c r="J82" s="23"/>
      <c r="K82" s="23"/>
      <c r="L82" s="29" t="str">
        <f>IF(M81="","",IF(M81&gt;O81,1,0)+IF(M82&gt;O82,1,0)+IF(M83&gt;O83,1,0))</f>
        <v/>
      </c>
      <c r="M82" s="23"/>
      <c r="N82" s="23" t="s">
        <v>0</v>
      </c>
      <c r="O82" s="23"/>
      <c r="P82" s="29" t="str">
        <f>IF(O81="","",IF(O81&gt;M81,1,0)+IF(O82&gt;M82,1,0)+IF(O83&gt;M83,1,0))</f>
        <v/>
      </c>
      <c r="Q82" s="23"/>
      <c r="R82" s="64"/>
      <c r="S82" s="24"/>
      <c r="T82" s="23"/>
      <c r="U82" s="105"/>
      <c r="V82" s="105"/>
      <c r="W82" s="105"/>
      <c r="X82" s="105"/>
      <c r="Y82" s="106"/>
      <c r="AA82" s="24"/>
      <c r="AB82" s="85"/>
      <c r="AC82" s="99"/>
      <c r="AD82" s="99"/>
      <c r="AE82" s="99"/>
      <c r="AF82" s="99"/>
      <c r="AG82" s="99"/>
      <c r="AH82" s="23"/>
      <c r="AI82" s="23"/>
      <c r="AJ82" s="23"/>
      <c r="AK82" s="23"/>
      <c r="AL82" s="29" t="str">
        <f>IF(AM81="","",IF(AM81&gt;AO81,1,0)+IF(AM82&gt;AO82,1,0)+IF(AM83&gt;AO83,1,0))</f>
        <v/>
      </c>
      <c r="AM82" s="23"/>
      <c r="AN82" s="23" t="s">
        <v>0</v>
      </c>
      <c r="AO82" s="23"/>
      <c r="AP82" s="29" t="str">
        <f>IF(AO81="","",IF(AO81&gt;AM81,1,0)+IF(AO82&gt;AM82,1,0)+IF(AO83&gt;AM83,1,0))</f>
        <v/>
      </c>
      <c r="AQ82" s="23"/>
      <c r="AR82" s="64"/>
      <c r="AS82" s="38"/>
      <c r="AT82" s="23"/>
      <c r="AU82" s="105"/>
      <c r="AV82" s="105"/>
      <c r="AW82" s="105"/>
      <c r="AX82" s="105"/>
      <c r="AY82" s="106"/>
      <c r="BA82" s="24"/>
      <c r="BB82" s="85"/>
      <c r="BC82" s="99"/>
      <c r="BD82" s="99"/>
      <c r="BE82" s="99"/>
      <c r="BF82" s="99"/>
      <c r="BG82" s="99"/>
      <c r="BH82" s="23"/>
      <c r="BI82" s="23"/>
      <c r="BJ82" s="23"/>
      <c r="BK82" s="23"/>
      <c r="BL82" s="29" t="str">
        <f>IF(BM81="","",IF(BM81&gt;BO81,1,0)+IF(BM82&gt;BO82,1,0)+IF(BM83&gt;BO83,1,0))</f>
        <v/>
      </c>
      <c r="BM82" s="23"/>
      <c r="BN82" s="23" t="s">
        <v>0</v>
      </c>
      <c r="BO82" s="23"/>
      <c r="BP82" s="29" t="str">
        <f>IF(BO81="","",IF(BO81&gt;BM81,1,0)+IF(BO82&gt;BM82,1,0)+IF(BO83&gt;BM83,1,0))</f>
        <v/>
      </c>
      <c r="BQ82" s="23"/>
      <c r="BR82" s="64"/>
      <c r="BS82" s="23"/>
      <c r="BT82" s="23"/>
      <c r="BU82" s="105"/>
      <c r="BV82" s="105"/>
      <c r="BW82" s="105"/>
      <c r="BX82" s="105"/>
      <c r="BY82" s="106"/>
    </row>
    <row r="83" spans="1:77" s="44" customFormat="1" ht="18" customHeight="1">
      <c r="A83" s="24"/>
      <c r="B83" s="85"/>
      <c r="C83" s="99"/>
      <c r="D83" s="99"/>
      <c r="E83" s="99"/>
      <c r="F83" s="99"/>
      <c r="G83" s="99"/>
      <c r="H83" s="23"/>
      <c r="I83" s="23"/>
      <c r="J83" s="23"/>
      <c r="K83" s="23"/>
      <c r="L83" s="23"/>
      <c r="M83" s="23"/>
      <c r="N83" s="23" t="s">
        <v>0</v>
      </c>
      <c r="O83" s="23"/>
      <c r="P83" s="23"/>
      <c r="Q83" s="23"/>
      <c r="R83" s="64"/>
      <c r="S83" s="24"/>
      <c r="T83" s="23"/>
      <c r="U83" s="23"/>
      <c r="V83" s="23"/>
      <c r="W83" s="23"/>
      <c r="X83" s="23"/>
      <c r="Y83" s="27"/>
      <c r="AA83" s="24"/>
      <c r="AB83" s="85"/>
      <c r="AC83" s="99"/>
      <c r="AD83" s="99"/>
      <c r="AE83" s="99"/>
      <c r="AF83" s="99"/>
      <c r="AG83" s="99"/>
      <c r="AH83" s="23"/>
      <c r="AI83" s="23"/>
      <c r="AJ83" s="23"/>
      <c r="AK83" s="23"/>
      <c r="AL83" s="23"/>
      <c r="AM83" s="23"/>
      <c r="AN83" s="23" t="s">
        <v>0</v>
      </c>
      <c r="AO83" s="23"/>
      <c r="AP83" s="23"/>
      <c r="AQ83" s="23"/>
      <c r="AR83" s="64"/>
      <c r="AS83" s="24"/>
      <c r="AT83" s="23"/>
      <c r="AU83" s="23"/>
      <c r="AV83" s="23"/>
      <c r="AW83" s="23"/>
      <c r="AX83" s="23"/>
      <c r="AY83" s="27"/>
      <c r="BA83" s="24"/>
      <c r="BB83" s="85"/>
      <c r="BC83" s="99"/>
      <c r="BD83" s="99"/>
      <c r="BE83" s="99"/>
      <c r="BF83" s="99"/>
      <c r="BG83" s="99"/>
      <c r="BH83" s="23"/>
      <c r="BI83" s="23"/>
      <c r="BJ83" s="23"/>
      <c r="BK83" s="23"/>
      <c r="BL83" s="23"/>
      <c r="BM83" s="23"/>
      <c r="BN83" s="23" t="s">
        <v>0</v>
      </c>
      <c r="BO83" s="23"/>
      <c r="BP83" s="23"/>
      <c r="BQ83" s="23"/>
      <c r="BR83" s="64"/>
      <c r="BS83" s="23"/>
      <c r="BT83" s="23"/>
      <c r="BU83" s="23"/>
      <c r="BV83" s="23"/>
      <c r="BW83" s="23"/>
      <c r="BX83" s="23"/>
      <c r="BY83" s="27"/>
    </row>
    <row r="84" spans="1:77" s="44" customFormat="1" ht="18" customHeight="1">
      <c r="A84" s="24"/>
      <c r="B84" s="85"/>
      <c r="C84" s="99"/>
      <c r="D84" s="99"/>
      <c r="E84" s="99"/>
      <c r="F84" s="99"/>
      <c r="G84" s="99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79" t="s">
        <v>18</v>
      </c>
      <c r="S84" s="24"/>
      <c r="T84" s="23"/>
      <c r="U84" s="23"/>
      <c r="V84" s="23"/>
      <c r="W84" s="23"/>
      <c r="X84" s="23"/>
      <c r="Y84" s="27"/>
      <c r="AA84" s="24"/>
      <c r="AB84" s="85"/>
      <c r="AC84" s="99"/>
      <c r="AD84" s="99"/>
      <c r="AE84" s="99"/>
      <c r="AF84" s="99"/>
      <c r="AG84" s="99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70" t="s">
        <v>18</v>
      </c>
      <c r="AS84" s="24"/>
      <c r="AT84" s="23"/>
      <c r="AU84" s="23"/>
      <c r="AV84" s="23"/>
      <c r="AW84" s="23"/>
      <c r="AX84" s="23"/>
      <c r="AY84" s="27"/>
      <c r="BA84" s="24"/>
      <c r="BB84" s="85"/>
      <c r="BC84" s="99"/>
      <c r="BD84" s="99"/>
      <c r="BE84" s="99"/>
      <c r="BF84" s="99"/>
      <c r="BG84" s="99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79" t="s">
        <v>18</v>
      </c>
      <c r="BS84" s="23"/>
      <c r="BT84" s="23"/>
      <c r="BU84" s="23"/>
      <c r="BV84" s="23"/>
      <c r="BW84" s="23"/>
      <c r="BX84" s="23"/>
      <c r="BY84" s="27"/>
    </row>
    <row r="85" spans="1:77" s="44" customFormat="1" ht="18" customHeight="1">
      <c r="A85" s="110" t="s">
        <v>35</v>
      </c>
      <c r="B85" s="105"/>
      <c r="C85" s="111" t="e">
        <f>G55</f>
        <v>#REF!</v>
      </c>
      <c r="D85" s="112"/>
      <c r="E85" s="112"/>
      <c r="F85" s="112"/>
      <c r="G85" s="112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79" t="s">
        <v>63</v>
      </c>
      <c r="S85" s="24"/>
      <c r="T85" s="23"/>
      <c r="U85" s="23"/>
      <c r="V85" s="23"/>
      <c r="W85" s="23"/>
      <c r="X85" s="23"/>
      <c r="Y85" s="27"/>
      <c r="AA85" s="110" t="s">
        <v>35</v>
      </c>
      <c r="AB85" s="105"/>
      <c r="AC85" s="111" t="e">
        <f>G57</f>
        <v>#REF!</v>
      </c>
      <c r="AD85" s="112"/>
      <c r="AE85" s="112"/>
      <c r="AF85" s="112"/>
      <c r="AG85" s="112"/>
      <c r="AH85" s="33"/>
      <c r="AI85" s="33"/>
      <c r="AJ85" s="33"/>
      <c r="AK85" s="33"/>
      <c r="AL85" s="33"/>
      <c r="AM85" s="33"/>
      <c r="AN85" s="33"/>
      <c r="AO85" s="23"/>
      <c r="AP85" s="23"/>
      <c r="AQ85" s="23"/>
      <c r="AR85" s="79" t="s">
        <v>71</v>
      </c>
      <c r="AS85" s="24"/>
      <c r="AT85" s="23"/>
      <c r="AU85" s="23"/>
      <c r="AV85" s="23"/>
      <c r="AW85" s="23"/>
      <c r="AX85" s="23"/>
      <c r="AY85" s="27"/>
      <c r="BA85" s="110" t="s">
        <v>35</v>
      </c>
      <c r="BB85" s="105"/>
      <c r="BC85" s="111" t="e">
        <f>G59</f>
        <v>#REF!</v>
      </c>
      <c r="BD85" s="112"/>
      <c r="BE85" s="112"/>
      <c r="BF85" s="112"/>
      <c r="BG85" s="112"/>
      <c r="BH85" s="33"/>
      <c r="BI85" s="33"/>
      <c r="BJ85" s="33"/>
      <c r="BK85" s="33"/>
      <c r="BL85" s="33"/>
      <c r="BM85" s="33"/>
      <c r="BN85" s="33"/>
      <c r="BO85" s="23"/>
      <c r="BP85" s="23"/>
      <c r="BQ85" s="23"/>
      <c r="BR85" s="79" t="s">
        <v>74</v>
      </c>
      <c r="BS85" s="23"/>
      <c r="BT85" s="23"/>
      <c r="BU85" s="23"/>
      <c r="BV85" s="23"/>
      <c r="BW85" s="23"/>
      <c r="BX85" s="23"/>
      <c r="BY85" s="27"/>
    </row>
    <row r="86" spans="1:77" s="44" customFormat="1" ht="18" customHeight="1">
      <c r="A86" s="110"/>
      <c r="B86" s="105"/>
      <c r="C86" s="112"/>
      <c r="D86" s="112"/>
      <c r="E86" s="112"/>
      <c r="F86" s="112"/>
      <c r="G86" s="112"/>
      <c r="H86" s="62"/>
      <c r="I86" s="62"/>
      <c r="J86" s="62"/>
      <c r="K86" s="62"/>
      <c r="L86" s="62"/>
      <c r="M86" s="62"/>
      <c r="N86" s="63"/>
      <c r="O86" s="23"/>
      <c r="P86" s="23"/>
      <c r="Q86" s="23"/>
      <c r="R86" s="64"/>
      <c r="S86" s="24"/>
      <c r="T86" s="23"/>
      <c r="U86" s="23"/>
      <c r="V86" s="23"/>
      <c r="W86" s="23"/>
      <c r="X86" s="23"/>
      <c r="Y86" s="27"/>
      <c r="AA86" s="110"/>
      <c r="AB86" s="105"/>
      <c r="AC86" s="112"/>
      <c r="AD86" s="112"/>
      <c r="AE86" s="112"/>
      <c r="AF86" s="112"/>
      <c r="AG86" s="112"/>
      <c r="AH86" s="23"/>
      <c r="AI86" s="23"/>
      <c r="AJ86" s="23"/>
      <c r="AK86" s="23"/>
      <c r="AL86" s="23"/>
      <c r="AM86" s="23"/>
      <c r="AN86" s="63"/>
      <c r="AO86" s="23"/>
      <c r="AP86" s="23"/>
      <c r="AQ86" s="23"/>
      <c r="AR86" s="64"/>
      <c r="AS86" s="24"/>
      <c r="AT86" s="23"/>
      <c r="AU86" s="23"/>
      <c r="AV86" s="23"/>
      <c r="AW86" s="23"/>
      <c r="AX86" s="23"/>
      <c r="AY86" s="27"/>
      <c r="BA86" s="110"/>
      <c r="BB86" s="105"/>
      <c r="BC86" s="112"/>
      <c r="BD86" s="112"/>
      <c r="BE86" s="112"/>
      <c r="BF86" s="112"/>
      <c r="BG86" s="112"/>
      <c r="BH86" s="23"/>
      <c r="BI86" s="23"/>
      <c r="BJ86" s="23"/>
      <c r="BK86" s="23"/>
      <c r="BL86" s="23"/>
      <c r="BM86" s="23"/>
      <c r="BN86" s="63"/>
      <c r="BO86" s="23"/>
      <c r="BP86" s="23"/>
      <c r="BQ86" s="23"/>
      <c r="BR86" s="64"/>
      <c r="BS86" s="23"/>
      <c r="BT86" s="23"/>
      <c r="BU86" s="23"/>
      <c r="BV86" s="23"/>
      <c r="BW86" s="23"/>
      <c r="BX86" s="23"/>
      <c r="BY86" s="27"/>
    </row>
    <row r="87" spans="1:77" s="44" customFormat="1" ht="18" customHeight="1">
      <c r="A87" s="24"/>
      <c r="B87" s="23"/>
      <c r="C87" s="100"/>
      <c r="D87" s="100"/>
      <c r="E87" s="100"/>
      <c r="F87" s="99"/>
      <c r="G87" s="99"/>
      <c r="H87" s="23"/>
      <c r="I87" s="23"/>
      <c r="J87" s="23"/>
      <c r="K87" s="87"/>
      <c r="L87" s="87"/>
      <c r="M87" s="87"/>
      <c r="N87" s="66"/>
      <c r="O87" s="23"/>
      <c r="P87" s="23"/>
      <c r="Q87" s="23"/>
      <c r="R87" s="64"/>
      <c r="S87" s="24"/>
      <c r="T87" s="23"/>
      <c r="U87" s="23"/>
      <c r="V87" s="23"/>
      <c r="W87" s="23"/>
      <c r="X87" s="23"/>
      <c r="Y87" s="27"/>
      <c r="AA87" s="24"/>
      <c r="AB87" s="23"/>
      <c r="AC87" s="100"/>
      <c r="AD87" s="100"/>
      <c r="AE87" s="100"/>
      <c r="AF87" s="99"/>
      <c r="AG87" s="99"/>
      <c r="AH87" s="23"/>
      <c r="AI87" s="23"/>
      <c r="AJ87" s="23"/>
      <c r="AK87" s="87"/>
      <c r="AL87" s="87"/>
      <c r="AM87" s="87"/>
      <c r="AN87" s="66"/>
      <c r="AO87" s="23"/>
      <c r="AP87" s="23"/>
      <c r="AQ87" s="23"/>
      <c r="AR87" s="64"/>
      <c r="AS87" s="24"/>
      <c r="AT87" s="23"/>
      <c r="AU87" s="23"/>
      <c r="AV87" s="23"/>
      <c r="AW87" s="23"/>
      <c r="AX87" s="23"/>
      <c r="AY87" s="27"/>
      <c r="BA87" s="24"/>
      <c r="BB87" s="23"/>
      <c r="BC87" s="100"/>
      <c r="BD87" s="100"/>
      <c r="BE87" s="100"/>
      <c r="BF87" s="99"/>
      <c r="BG87" s="99"/>
      <c r="BH87" s="23"/>
      <c r="BI87" s="23"/>
      <c r="BJ87" s="23"/>
      <c r="BK87" s="87"/>
      <c r="BL87" s="87"/>
      <c r="BM87" s="87"/>
      <c r="BN87" s="66"/>
      <c r="BO87" s="23"/>
      <c r="BP87" s="23"/>
      <c r="BQ87" s="23"/>
      <c r="BR87" s="64"/>
      <c r="BS87" s="23"/>
      <c r="BT87" s="23"/>
      <c r="BU87" s="23"/>
      <c r="BV87" s="23"/>
      <c r="BW87" s="23"/>
      <c r="BX87" s="23"/>
      <c r="BY87" s="27"/>
    </row>
    <row r="88" spans="1:77" s="44" customFormat="1" ht="18" customHeight="1">
      <c r="A88" s="24"/>
      <c r="B88" s="23"/>
      <c r="C88" s="99"/>
      <c r="D88" s="99"/>
      <c r="E88" s="99"/>
      <c r="F88" s="99"/>
      <c r="G88" s="99"/>
      <c r="H88" s="23"/>
      <c r="I88" s="23"/>
      <c r="J88" s="23" t="s">
        <v>0</v>
      </c>
      <c r="K88" s="23"/>
      <c r="L88" s="23"/>
      <c r="M88" s="87"/>
      <c r="N88" s="77" t="s">
        <v>62</v>
      </c>
      <c r="O88" s="32"/>
      <c r="P88" s="33"/>
      <c r="Q88" s="33"/>
      <c r="R88" s="65"/>
      <c r="S88" s="24"/>
      <c r="T88" s="23"/>
      <c r="U88" s="23"/>
      <c r="V88" s="23"/>
      <c r="W88" s="23"/>
      <c r="X88" s="23"/>
      <c r="Y88" s="27"/>
      <c r="AA88" s="24"/>
      <c r="AB88" s="23"/>
      <c r="AC88" s="99"/>
      <c r="AD88" s="99"/>
      <c r="AE88" s="99"/>
      <c r="AF88" s="99"/>
      <c r="AG88" s="99"/>
      <c r="AH88" s="23"/>
      <c r="AI88" s="23"/>
      <c r="AJ88" s="23" t="s">
        <v>0</v>
      </c>
      <c r="AK88" s="23"/>
      <c r="AL88" s="23"/>
      <c r="AM88" s="87"/>
      <c r="AN88" s="81" t="s">
        <v>68</v>
      </c>
      <c r="AO88" s="32"/>
      <c r="AP88" s="33"/>
      <c r="AQ88" s="33"/>
      <c r="AR88" s="65"/>
      <c r="AS88" s="24"/>
      <c r="AT88" s="23"/>
      <c r="AU88" s="23"/>
      <c r="AV88" s="23"/>
      <c r="AW88" s="23"/>
      <c r="AX88" s="23"/>
      <c r="AY88" s="27"/>
      <c r="BA88" s="24"/>
      <c r="BB88" s="23"/>
      <c r="BC88" s="99"/>
      <c r="BD88" s="99"/>
      <c r="BE88" s="99"/>
      <c r="BF88" s="99"/>
      <c r="BG88" s="99"/>
      <c r="BH88" s="23"/>
      <c r="BI88" s="23"/>
      <c r="BJ88" s="23" t="s">
        <v>0</v>
      </c>
      <c r="BK88" s="23"/>
      <c r="BL88" s="23"/>
      <c r="BM88" s="87"/>
      <c r="BN88" s="81" t="s">
        <v>85</v>
      </c>
      <c r="BO88" s="32"/>
      <c r="BP88" s="33"/>
      <c r="BQ88" s="33"/>
      <c r="BR88" s="65"/>
      <c r="BS88" s="23"/>
      <c r="BT88" s="23"/>
      <c r="BU88" s="23"/>
      <c r="BV88" s="23"/>
      <c r="BW88" s="23"/>
      <c r="BX88" s="23"/>
      <c r="BY88" s="27"/>
    </row>
    <row r="89" spans="1:77" s="44" customFormat="1" ht="18" customHeight="1">
      <c r="A89" s="24"/>
      <c r="B89" s="23"/>
      <c r="C89" s="99"/>
      <c r="D89" s="99"/>
      <c r="E89" s="99"/>
      <c r="F89" s="99"/>
      <c r="G89" s="99"/>
      <c r="H89" s="29" t="str">
        <f>IF(I88="","",IF(I88&gt;K88,1,0)+IF(I89&gt;K89,1,0)+IF(I90&gt;K90,1,0))</f>
        <v/>
      </c>
      <c r="I89" s="23"/>
      <c r="J89" s="23" t="s">
        <v>0</v>
      </c>
      <c r="K89" s="23"/>
      <c r="L89" s="29" t="str">
        <f>IF(K88="","",IF(K88&gt;I88,1,0)+IF(K89&gt;I89,1,0)+IF(K90&gt;I90,1,0))</f>
        <v/>
      </c>
      <c r="M89" s="87"/>
      <c r="N89" s="66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7"/>
      <c r="AA89" s="24"/>
      <c r="AB89" s="23"/>
      <c r="AC89" s="99"/>
      <c r="AD89" s="99"/>
      <c r="AE89" s="99"/>
      <c r="AF89" s="99"/>
      <c r="AG89" s="99"/>
      <c r="AH89" s="29" t="str">
        <f>IF(AI88="","",IF(AI88&gt;AK88,1,0)+IF(AI89&gt;AK89,1,0)+IF(AI90&gt;AK90,1,0))</f>
        <v/>
      </c>
      <c r="AI89" s="23"/>
      <c r="AJ89" s="23" t="s">
        <v>0</v>
      </c>
      <c r="AK89" s="23"/>
      <c r="AL89" s="29" t="str">
        <f>IF(AK88="","",IF(AK88&gt;AI88,1,0)+IF(AK89&gt;AI89,1,0)+IF(AK90&gt;AI90,1,0))</f>
        <v/>
      </c>
      <c r="AM89" s="87"/>
      <c r="AN89" s="66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7"/>
      <c r="BA89" s="24"/>
      <c r="BB89" s="23"/>
      <c r="BC89" s="99"/>
      <c r="BD89" s="99"/>
      <c r="BE89" s="99"/>
      <c r="BF89" s="99"/>
      <c r="BG89" s="99"/>
      <c r="BH89" s="29" t="str">
        <f>IF(BI88="","",IF(BI88&gt;BK88,1,0)+IF(BI89&gt;BK89,1,0)+IF(BI90&gt;BK90,1,0))</f>
        <v/>
      </c>
      <c r="BI89" s="23"/>
      <c r="BJ89" s="23" t="s">
        <v>0</v>
      </c>
      <c r="BK89" s="23"/>
      <c r="BL89" s="29" t="str">
        <f>IF(BK88="","",IF(BK88&gt;BI88,1,0)+IF(BK89&gt;BI89,1,0)+IF(BK90&gt;BI90,1,0))</f>
        <v/>
      </c>
      <c r="BM89" s="87"/>
      <c r="BN89" s="86"/>
      <c r="BO89" s="24"/>
      <c r="BP89" s="23"/>
      <c r="BQ89" s="23"/>
      <c r="BR89" s="23"/>
      <c r="BS89" s="23"/>
      <c r="BT89" s="23"/>
      <c r="BU89" s="23"/>
      <c r="BV89" s="23"/>
      <c r="BW89" s="23"/>
      <c r="BX89" s="23"/>
      <c r="BY89" s="27"/>
    </row>
    <row r="90" spans="1:77" s="44" customFormat="1" ht="18" customHeight="1">
      <c r="A90" s="24"/>
      <c r="B90" s="23"/>
      <c r="C90" s="99"/>
      <c r="D90" s="99"/>
      <c r="E90" s="99"/>
      <c r="F90" s="99"/>
      <c r="G90" s="99"/>
      <c r="H90" s="23"/>
      <c r="I90" s="23"/>
      <c r="J90" s="23" t="s">
        <v>0</v>
      </c>
      <c r="K90" s="23"/>
      <c r="L90" s="23"/>
      <c r="M90" s="87"/>
      <c r="N90" s="66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7"/>
      <c r="AA90" s="24"/>
      <c r="AB90" s="23"/>
      <c r="AC90" s="99"/>
      <c r="AD90" s="99"/>
      <c r="AE90" s="99"/>
      <c r="AF90" s="99"/>
      <c r="AG90" s="99"/>
      <c r="AH90" s="23"/>
      <c r="AI90" s="23"/>
      <c r="AJ90" s="23" t="s">
        <v>0</v>
      </c>
      <c r="AK90" s="23"/>
      <c r="AL90" s="23"/>
      <c r="AM90" s="87"/>
      <c r="AN90" s="86"/>
      <c r="AO90" s="24"/>
      <c r="AP90" s="23"/>
      <c r="AQ90" s="23"/>
      <c r="AR90" s="23"/>
      <c r="AS90" s="23"/>
      <c r="AT90" s="23"/>
      <c r="AU90" s="23"/>
      <c r="AV90" s="23"/>
      <c r="AW90" s="23"/>
      <c r="AX90" s="23"/>
      <c r="AY90" s="27"/>
      <c r="BA90" s="24"/>
      <c r="BB90" s="23"/>
      <c r="BC90" s="99"/>
      <c r="BD90" s="99"/>
      <c r="BE90" s="99"/>
      <c r="BF90" s="99"/>
      <c r="BG90" s="99"/>
      <c r="BH90" s="23"/>
      <c r="BI90" s="23"/>
      <c r="BJ90" s="23" t="s">
        <v>0</v>
      </c>
      <c r="BK90" s="23"/>
      <c r="BL90" s="23"/>
      <c r="BM90" s="87"/>
      <c r="BN90" s="86"/>
      <c r="BO90" s="24"/>
      <c r="BP90" s="23"/>
      <c r="BQ90" s="23"/>
      <c r="BR90" s="23"/>
      <c r="BS90" s="23"/>
      <c r="BT90" s="23"/>
      <c r="BU90" s="23"/>
      <c r="BV90" s="23"/>
      <c r="BW90" s="23"/>
      <c r="BX90" s="23"/>
      <c r="BY90" s="27"/>
    </row>
    <row r="91" spans="1:77" s="44" customFormat="1" ht="18" customHeight="1">
      <c r="A91" s="24"/>
      <c r="B91" s="23"/>
      <c r="C91" s="99"/>
      <c r="D91" s="99"/>
      <c r="E91" s="99"/>
      <c r="F91" s="99"/>
      <c r="G91" s="99"/>
      <c r="H91" s="23"/>
      <c r="I91" s="23"/>
      <c r="J91" s="23"/>
      <c r="K91" s="23"/>
      <c r="L91" s="23"/>
      <c r="M91" s="87"/>
      <c r="N91" s="81" t="s">
        <v>18</v>
      </c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7"/>
      <c r="AA91" s="24"/>
      <c r="AB91" s="23"/>
      <c r="AC91" s="99"/>
      <c r="AD91" s="99"/>
      <c r="AE91" s="99"/>
      <c r="AF91" s="99"/>
      <c r="AG91" s="99"/>
      <c r="AH91" s="23"/>
      <c r="AI91" s="23"/>
      <c r="AJ91" s="23"/>
      <c r="AK91" s="23"/>
      <c r="AL91" s="23"/>
      <c r="AM91" s="87"/>
      <c r="AN91" s="83" t="s">
        <v>18</v>
      </c>
      <c r="AO91" s="24"/>
      <c r="AP91" s="23"/>
      <c r="AQ91" s="23"/>
      <c r="AR91" s="23"/>
      <c r="AS91" s="23"/>
      <c r="AT91" s="23"/>
      <c r="AU91" s="23"/>
      <c r="AV91" s="23"/>
      <c r="AW91" s="23"/>
      <c r="AX91" s="23"/>
      <c r="AY91" s="27"/>
      <c r="BA91" s="24"/>
      <c r="BB91" s="23"/>
      <c r="BC91" s="99"/>
      <c r="BD91" s="99"/>
      <c r="BE91" s="99"/>
      <c r="BF91" s="99"/>
      <c r="BG91" s="99"/>
      <c r="BH91" s="23"/>
      <c r="BI91" s="23"/>
      <c r="BJ91" s="23"/>
      <c r="BK91" s="23"/>
      <c r="BL91" s="23"/>
      <c r="BM91" s="87"/>
      <c r="BN91" s="83" t="s">
        <v>18</v>
      </c>
      <c r="BO91" s="24"/>
      <c r="BP91" s="23"/>
      <c r="BQ91" s="23"/>
      <c r="BR91" s="23"/>
      <c r="BS91" s="23"/>
      <c r="BT91" s="23"/>
      <c r="BU91" s="23"/>
      <c r="BV91" s="23"/>
      <c r="BW91" s="23"/>
      <c r="BX91" s="23"/>
      <c r="BY91" s="27"/>
    </row>
    <row r="92" spans="1:77" s="44" customFormat="1" ht="18" customHeight="1">
      <c r="A92" s="110" t="s">
        <v>36</v>
      </c>
      <c r="B92" s="105"/>
      <c r="C92" s="111" t="e">
        <f>AT55</f>
        <v>#REF!</v>
      </c>
      <c r="D92" s="112"/>
      <c r="E92" s="112"/>
      <c r="F92" s="112"/>
      <c r="G92" s="112"/>
      <c r="H92" s="33"/>
      <c r="I92" s="33"/>
      <c r="J92" s="33"/>
      <c r="K92" s="33"/>
      <c r="L92" s="33"/>
      <c r="M92" s="89"/>
      <c r="N92" s="82" t="s">
        <v>67</v>
      </c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7"/>
      <c r="AA92" s="110" t="s">
        <v>36</v>
      </c>
      <c r="AB92" s="105"/>
      <c r="AC92" s="111" t="e">
        <f>AT57</f>
        <v>#REF!</v>
      </c>
      <c r="AD92" s="112"/>
      <c r="AE92" s="112"/>
      <c r="AF92" s="112"/>
      <c r="AG92" s="112"/>
      <c r="AH92" s="33"/>
      <c r="AI92" s="33"/>
      <c r="AJ92" s="33"/>
      <c r="AK92" s="33"/>
      <c r="AL92" s="33"/>
      <c r="AM92" s="89"/>
      <c r="AN92" s="84" t="s">
        <v>69</v>
      </c>
      <c r="AO92" s="24"/>
      <c r="AP92" s="23"/>
      <c r="AQ92" s="23"/>
      <c r="AR92" s="23"/>
      <c r="AS92" s="23"/>
      <c r="AT92" s="23"/>
      <c r="AU92" s="23"/>
      <c r="AV92" s="23"/>
      <c r="AW92" s="23"/>
      <c r="AX92" s="23"/>
      <c r="AY92" s="27"/>
      <c r="BA92" s="110" t="s">
        <v>36</v>
      </c>
      <c r="BB92" s="105"/>
      <c r="BC92" s="111" t="e">
        <f>AT59</f>
        <v>#REF!</v>
      </c>
      <c r="BD92" s="112"/>
      <c r="BE92" s="112"/>
      <c r="BF92" s="112"/>
      <c r="BG92" s="112"/>
      <c r="BH92" s="33"/>
      <c r="BI92" s="33"/>
      <c r="BJ92" s="33"/>
      <c r="BK92" s="33"/>
      <c r="BL92" s="33"/>
      <c r="BM92" s="89"/>
      <c r="BN92" s="84" t="s">
        <v>73</v>
      </c>
      <c r="BO92" s="24"/>
      <c r="BP92" s="23"/>
      <c r="BQ92" s="23"/>
      <c r="BR92" s="23"/>
      <c r="BS92" s="23"/>
      <c r="BT92" s="23"/>
      <c r="BU92" s="23"/>
      <c r="BV92" s="23"/>
      <c r="BW92" s="23"/>
      <c r="BX92" s="23"/>
      <c r="BY92" s="27"/>
    </row>
    <row r="93" spans="1:77" s="44" customFormat="1" ht="18" customHeight="1">
      <c r="A93" s="110"/>
      <c r="B93" s="105"/>
      <c r="C93" s="112"/>
      <c r="D93" s="112"/>
      <c r="E93" s="112"/>
      <c r="F93" s="112"/>
      <c r="G93" s="112"/>
      <c r="H93" s="87"/>
      <c r="I93" s="87"/>
      <c r="J93" s="87"/>
      <c r="K93" s="87"/>
      <c r="L93" s="87"/>
      <c r="M93" s="87"/>
      <c r="N93" s="85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7"/>
      <c r="AA93" s="110"/>
      <c r="AB93" s="105"/>
      <c r="AC93" s="112"/>
      <c r="AD93" s="112"/>
      <c r="AE93" s="112"/>
      <c r="AF93" s="112"/>
      <c r="AG93" s="112"/>
      <c r="AH93" s="87"/>
      <c r="AI93" s="87"/>
      <c r="AJ93" s="87"/>
      <c r="AK93" s="87"/>
      <c r="AL93" s="87"/>
      <c r="AM93" s="87"/>
      <c r="AN93" s="85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7"/>
      <c r="BA93" s="110"/>
      <c r="BB93" s="105"/>
      <c r="BC93" s="112"/>
      <c r="BD93" s="112"/>
      <c r="BE93" s="112"/>
      <c r="BF93" s="112"/>
      <c r="BG93" s="112"/>
      <c r="BH93" s="87"/>
      <c r="BI93" s="87"/>
      <c r="BJ93" s="87"/>
      <c r="BK93" s="87"/>
      <c r="BL93" s="87"/>
      <c r="BM93" s="87"/>
      <c r="BN93" s="85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7"/>
    </row>
    <row r="94" spans="1:77" s="44" customFormat="1" ht="18" customHeight="1">
      <c r="A94" s="24"/>
      <c r="B94" s="23"/>
      <c r="C94" s="101"/>
      <c r="D94" s="101"/>
      <c r="E94" s="101"/>
      <c r="F94" s="101"/>
      <c r="G94" s="101"/>
      <c r="H94" s="101"/>
      <c r="I94" s="101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7"/>
      <c r="AA94" s="24"/>
      <c r="AB94" s="23"/>
      <c r="AC94" s="101"/>
      <c r="AD94" s="101"/>
      <c r="AE94" s="101"/>
      <c r="AF94" s="101"/>
      <c r="AG94" s="101"/>
      <c r="AH94" s="101"/>
      <c r="AI94" s="101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7"/>
      <c r="BA94" s="24"/>
      <c r="BB94" s="23"/>
      <c r="BC94" s="101"/>
      <c r="BD94" s="101"/>
      <c r="BE94" s="101"/>
      <c r="BF94" s="101"/>
      <c r="BG94" s="101"/>
      <c r="BH94" s="101"/>
      <c r="BI94" s="101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7"/>
    </row>
    <row r="95" spans="1:77" s="44" customFormat="1" ht="18" customHeight="1">
      <c r="A95" s="24"/>
      <c r="B95" s="23"/>
      <c r="C95" s="101"/>
      <c r="D95" s="101"/>
      <c r="E95" s="101"/>
      <c r="F95" s="101"/>
      <c r="G95" s="101"/>
      <c r="H95" s="101"/>
      <c r="I95" s="101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7"/>
      <c r="AA95" s="24"/>
      <c r="AB95" s="23"/>
      <c r="AC95" s="101"/>
      <c r="AD95" s="101"/>
      <c r="AE95" s="101"/>
      <c r="AF95" s="101"/>
      <c r="AG95" s="101"/>
      <c r="AH95" s="101"/>
      <c r="AI95" s="101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7"/>
      <c r="BA95" s="24"/>
      <c r="BB95" s="23"/>
      <c r="BC95" s="101"/>
      <c r="BD95" s="101"/>
      <c r="BE95" s="101"/>
      <c r="BF95" s="101"/>
      <c r="BG95" s="101"/>
      <c r="BH95" s="101"/>
      <c r="BI95" s="101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7"/>
    </row>
    <row r="96" spans="1:77" s="44" customFormat="1" ht="18" customHeight="1">
      <c r="A96" s="24"/>
      <c r="B96" s="23"/>
      <c r="C96" s="101"/>
      <c r="D96" s="101"/>
      <c r="E96" s="101"/>
      <c r="F96" s="101"/>
      <c r="G96" s="101"/>
      <c r="H96" s="101"/>
      <c r="I96" s="101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7"/>
      <c r="AA96" s="24"/>
      <c r="AB96" s="23"/>
      <c r="AC96" s="101"/>
      <c r="AD96" s="101"/>
      <c r="AE96" s="101"/>
      <c r="AF96" s="101"/>
      <c r="AG96" s="101"/>
      <c r="AH96" s="101"/>
      <c r="AI96" s="101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7"/>
      <c r="BA96" s="24"/>
      <c r="BB96" s="23"/>
      <c r="BC96" s="101"/>
      <c r="BD96" s="101"/>
      <c r="BE96" s="101"/>
      <c r="BF96" s="101"/>
      <c r="BG96" s="101"/>
      <c r="BH96" s="101"/>
      <c r="BI96" s="101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7"/>
    </row>
    <row r="97" spans="1:77" s="44" customFormat="1" ht="18" customHeight="1">
      <c r="A97" s="24"/>
      <c r="B97" s="23"/>
      <c r="C97" s="23"/>
      <c r="D97" s="23"/>
      <c r="E97" s="23"/>
      <c r="F97" s="23"/>
      <c r="G97" s="101"/>
      <c r="H97" s="101"/>
      <c r="I97" s="101"/>
      <c r="J97" s="101"/>
      <c r="K97" s="101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7"/>
      <c r="AA97" s="24"/>
      <c r="AB97" s="23"/>
      <c r="AC97" s="23"/>
      <c r="AD97" s="23"/>
      <c r="AE97" s="23"/>
      <c r="AF97" s="23"/>
      <c r="AG97" s="101"/>
      <c r="AH97" s="101"/>
      <c r="AI97" s="101"/>
      <c r="AJ97" s="101"/>
      <c r="AK97" s="101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7"/>
      <c r="BA97" s="24"/>
      <c r="BB97" s="23"/>
      <c r="BC97" s="23"/>
      <c r="BD97" s="23"/>
      <c r="BE97" s="23"/>
      <c r="BF97" s="23"/>
      <c r="BG97" s="101"/>
      <c r="BH97" s="101"/>
      <c r="BI97" s="101"/>
      <c r="BJ97" s="101"/>
      <c r="BK97" s="101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7"/>
    </row>
    <row r="98" spans="1:77" s="44" customFormat="1" ht="18" customHeight="1">
      <c r="A98" s="24"/>
      <c r="B98" s="23"/>
      <c r="C98" s="23"/>
      <c r="D98" s="105" t="s">
        <v>20</v>
      </c>
      <c r="E98" s="105"/>
      <c r="F98" s="105"/>
      <c r="G98" s="105"/>
      <c r="H98" s="105"/>
      <c r="I98" s="101"/>
      <c r="J98" s="101"/>
      <c r="K98" s="101"/>
      <c r="L98" s="101"/>
      <c r="M98" s="111">
        <f>U81</f>
        <v>0</v>
      </c>
      <c r="N98" s="111"/>
      <c r="O98" s="111"/>
      <c r="P98" s="111"/>
      <c r="Q98" s="111"/>
      <c r="R98" s="23"/>
      <c r="S98" s="23"/>
      <c r="T98" s="23"/>
      <c r="U98" s="23"/>
      <c r="V98" s="23"/>
      <c r="W98" s="23"/>
      <c r="X98" s="23"/>
      <c r="Y98" s="27"/>
      <c r="AA98" s="24"/>
      <c r="AB98" s="23"/>
      <c r="AC98" s="23"/>
      <c r="AD98" s="105" t="s">
        <v>20</v>
      </c>
      <c r="AE98" s="105"/>
      <c r="AF98" s="105"/>
      <c r="AG98" s="105"/>
      <c r="AH98" s="105"/>
      <c r="AI98" s="101"/>
      <c r="AJ98" s="101"/>
      <c r="AK98" s="101"/>
      <c r="AL98" s="101"/>
      <c r="AM98" s="111">
        <f>AU81</f>
        <v>0</v>
      </c>
      <c r="AN98" s="111"/>
      <c r="AO98" s="111"/>
      <c r="AP98" s="111"/>
      <c r="AQ98" s="111"/>
      <c r="AR98" s="23"/>
      <c r="AS98" s="23"/>
      <c r="AT98" s="23"/>
      <c r="AU98" s="23"/>
      <c r="AV98" s="23"/>
      <c r="AW98" s="23"/>
      <c r="AX98" s="23"/>
      <c r="AY98" s="27"/>
      <c r="BA98" s="24"/>
      <c r="BB98" s="23"/>
      <c r="BC98" s="23"/>
      <c r="BD98" s="105" t="s">
        <v>20</v>
      </c>
      <c r="BE98" s="105"/>
      <c r="BF98" s="105"/>
      <c r="BG98" s="105"/>
      <c r="BH98" s="105"/>
      <c r="BI98" s="101"/>
      <c r="BJ98" s="101"/>
      <c r="BK98" s="101"/>
      <c r="BL98" s="101"/>
      <c r="BM98" s="111">
        <f>BU81</f>
        <v>0</v>
      </c>
      <c r="BN98" s="111"/>
      <c r="BO98" s="111"/>
      <c r="BP98" s="111"/>
      <c r="BQ98" s="111"/>
      <c r="BR98" s="23"/>
      <c r="BS98" s="23"/>
      <c r="BT98" s="23"/>
      <c r="BU98" s="23"/>
      <c r="BV98" s="23"/>
      <c r="BW98" s="23"/>
      <c r="BX98" s="23"/>
      <c r="BY98" s="27"/>
    </row>
    <row r="99" spans="1:77" s="44" customFormat="1" ht="18" customHeight="1">
      <c r="A99" s="24"/>
      <c r="B99" s="23"/>
      <c r="C99" s="23"/>
      <c r="D99" s="105"/>
      <c r="E99" s="105"/>
      <c r="F99" s="105"/>
      <c r="G99" s="105"/>
      <c r="H99" s="105"/>
      <c r="I99" s="23"/>
      <c r="J99" s="23"/>
      <c r="K99" s="23"/>
      <c r="L99" s="23"/>
      <c r="M99" s="111"/>
      <c r="N99" s="111"/>
      <c r="O99" s="111"/>
      <c r="P99" s="111"/>
      <c r="Q99" s="111"/>
      <c r="R99" s="23"/>
      <c r="S99" s="23"/>
      <c r="T99" s="23"/>
      <c r="U99" s="23"/>
      <c r="V99" s="23"/>
      <c r="W99" s="23"/>
      <c r="X99" s="23"/>
      <c r="Y99" s="27"/>
      <c r="AA99" s="24"/>
      <c r="AB99" s="23"/>
      <c r="AC99" s="23"/>
      <c r="AD99" s="105"/>
      <c r="AE99" s="105"/>
      <c r="AF99" s="105"/>
      <c r="AG99" s="105"/>
      <c r="AH99" s="105"/>
      <c r="AI99" s="23"/>
      <c r="AJ99" s="23"/>
      <c r="AK99" s="23"/>
      <c r="AL99" s="23"/>
      <c r="AM99" s="111"/>
      <c r="AN99" s="111"/>
      <c r="AO99" s="111"/>
      <c r="AP99" s="111"/>
      <c r="AQ99" s="111"/>
      <c r="AR99" s="23"/>
      <c r="AS99" s="23"/>
      <c r="AT99" s="23"/>
      <c r="AU99" s="23"/>
      <c r="AV99" s="23"/>
      <c r="AW99" s="23"/>
      <c r="AX99" s="23"/>
      <c r="AY99" s="27"/>
      <c r="BA99" s="24"/>
      <c r="BB99" s="23"/>
      <c r="BC99" s="23"/>
      <c r="BD99" s="105"/>
      <c r="BE99" s="105"/>
      <c r="BF99" s="105"/>
      <c r="BG99" s="105"/>
      <c r="BH99" s="105"/>
      <c r="BI99" s="23"/>
      <c r="BJ99" s="23"/>
      <c r="BK99" s="23"/>
      <c r="BL99" s="23"/>
      <c r="BM99" s="111"/>
      <c r="BN99" s="111"/>
      <c r="BO99" s="111"/>
      <c r="BP99" s="111"/>
      <c r="BQ99" s="111"/>
      <c r="BR99" s="23"/>
      <c r="BS99" s="23"/>
      <c r="BT99" s="23"/>
      <c r="BU99" s="23"/>
      <c r="BV99" s="23"/>
      <c r="BW99" s="23"/>
      <c r="BX99" s="23"/>
      <c r="BY99" s="27"/>
    </row>
    <row r="100" spans="1:77" s="44" customFormat="1" ht="18" customHeight="1">
      <c r="A100" s="24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7"/>
      <c r="AA100" s="24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7"/>
      <c r="BA100" s="24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7"/>
    </row>
    <row r="101" spans="1:77" s="44" customFormat="1" ht="18" customHeight="1">
      <c r="A101" s="24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7"/>
      <c r="AA101" s="24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7"/>
      <c r="BA101" s="24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7"/>
    </row>
    <row r="102" spans="1:77" s="44" customFormat="1" ht="18" customHeight="1">
      <c r="A102" s="24"/>
      <c r="B102" s="23"/>
      <c r="C102" s="23"/>
      <c r="D102" s="105" t="s">
        <v>21</v>
      </c>
      <c r="E102" s="105"/>
      <c r="F102" s="105"/>
      <c r="G102" s="105"/>
      <c r="H102" s="105"/>
      <c r="I102" s="23"/>
      <c r="J102" s="23"/>
      <c r="K102" s="23"/>
      <c r="L102" s="23"/>
      <c r="M102" s="105"/>
      <c r="N102" s="105"/>
      <c r="O102" s="105"/>
      <c r="P102" s="105"/>
      <c r="Q102" s="105"/>
      <c r="R102" s="23"/>
      <c r="S102" s="23"/>
      <c r="T102" s="23"/>
      <c r="U102" s="23"/>
      <c r="V102" s="23"/>
      <c r="W102" s="23"/>
      <c r="X102" s="23"/>
      <c r="Y102" s="27"/>
      <c r="AA102" s="24"/>
      <c r="AB102" s="23"/>
      <c r="AC102" s="23"/>
      <c r="AD102" s="105" t="s">
        <v>21</v>
      </c>
      <c r="AE102" s="105"/>
      <c r="AF102" s="105"/>
      <c r="AG102" s="105"/>
      <c r="AH102" s="105"/>
      <c r="AI102" s="23"/>
      <c r="AJ102" s="23"/>
      <c r="AK102" s="23"/>
      <c r="AL102" s="23"/>
      <c r="AM102" s="105"/>
      <c r="AN102" s="105"/>
      <c r="AO102" s="105"/>
      <c r="AP102" s="105"/>
      <c r="AQ102" s="105"/>
      <c r="AR102" s="23"/>
      <c r="AS102" s="23"/>
      <c r="AT102" s="23"/>
      <c r="AU102" s="23"/>
      <c r="AV102" s="23"/>
      <c r="AW102" s="23"/>
      <c r="AX102" s="23"/>
      <c r="AY102" s="27"/>
      <c r="BA102" s="24"/>
      <c r="BB102" s="23"/>
      <c r="BC102" s="23"/>
      <c r="BD102" s="105" t="s">
        <v>21</v>
      </c>
      <c r="BE102" s="105"/>
      <c r="BF102" s="105"/>
      <c r="BG102" s="105"/>
      <c r="BH102" s="105"/>
      <c r="BI102" s="23"/>
      <c r="BJ102" s="23"/>
      <c r="BK102" s="23"/>
      <c r="BL102" s="23"/>
      <c r="BM102" s="105"/>
      <c r="BN102" s="105"/>
      <c r="BO102" s="105"/>
      <c r="BP102" s="105"/>
      <c r="BQ102" s="105"/>
      <c r="BR102" s="23"/>
      <c r="BS102" s="23"/>
      <c r="BT102" s="23"/>
      <c r="BU102" s="23"/>
      <c r="BV102" s="23"/>
      <c r="BW102" s="23"/>
      <c r="BX102" s="23"/>
      <c r="BY102" s="27"/>
    </row>
    <row r="103" spans="1:77" s="44" customFormat="1" ht="18" customHeight="1">
      <c r="A103" s="24"/>
      <c r="B103" s="23"/>
      <c r="C103" s="23"/>
      <c r="D103" s="105"/>
      <c r="E103" s="105"/>
      <c r="F103" s="105"/>
      <c r="G103" s="105"/>
      <c r="H103" s="105"/>
      <c r="I103" s="23"/>
      <c r="J103" s="23"/>
      <c r="K103" s="23"/>
      <c r="L103" s="23"/>
      <c r="M103" s="105"/>
      <c r="N103" s="105"/>
      <c r="O103" s="105"/>
      <c r="P103" s="105"/>
      <c r="Q103" s="105"/>
      <c r="R103" s="23"/>
      <c r="S103" s="23"/>
      <c r="T103" s="23"/>
      <c r="U103" s="23"/>
      <c r="V103" s="23"/>
      <c r="W103" s="23"/>
      <c r="X103" s="23"/>
      <c r="Y103" s="27"/>
      <c r="AA103" s="24"/>
      <c r="AB103" s="23"/>
      <c r="AC103" s="23"/>
      <c r="AD103" s="105"/>
      <c r="AE103" s="105"/>
      <c r="AF103" s="105"/>
      <c r="AG103" s="105"/>
      <c r="AH103" s="105"/>
      <c r="AI103" s="23"/>
      <c r="AJ103" s="23"/>
      <c r="AK103" s="23"/>
      <c r="AL103" s="23"/>
      <c r="AM103" s="105"/>
      <c r="AN103" s="105"/>
      <c r="AO103" s="105"/>
      <c r="AP103" s="105"/>
      <c r="AQ103" s="105"/>
      <c r="AR103" s="23"/>
      <c r="AS103" s="23"/>
      <c r="AT103" s="23"/>
      <c r="AU103" s="23"/>
      <c r="AV103" s="23"/>
      <c r="AW103" s="23"/>
      <c r="AX103" s="23"/>
      <c r="AY103" s="27"/>
      <c r="BA103" s="24"/>
      <c r="BB103" s="23"/>
      <c r="BC103" s="23"/>
      <c r="BD103" s="105"/>
      <c r="BE103" s="105"/>
      <c r="BF103" s="105"/>
      <c r="BG103" s="105"/>
      <c r="BH103" s="105"/>
      <c r="BI103" s="23"/>
      <c r="BJ103" s="23"/>
      <c r="BK103" s="23"/>
      <c r="BL103" s="23"/>
      <c r="BM103" s="105"/>
      <c r="BN103" s="105"/>
      <c r="BO103" s="105"/>
      <c r="BP103" s="105"/>
      <c r="BQ103" s="105"/>
      <c r="BR103" s="23"/>
      <c r="BS103" s="23"/>
      <c r="BT103" s="23"/>
      <c r="BU103" s="23"/>
      <c r="BV103" s="23"/>
      <c r="BW103" s="23"/>
      <c r="BX103" s="23"/>
      <c r="BY103" s="27"/>
    </row>
    <row r="104" spans="1:77" s="44" customFormat="1" ht="18" customHeight="1">
      <c r="A104" s="24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7"/>
      <c r="AA104" s="24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7"/>
      <c r="BA104" s="24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  <c r="BX104" s="23"/>
      <c r="BY104" s="27"/>
    </row>
    <row r="105" spans="1:77" s="44" customFormat="1" ht="18" customHeight="1">
      <c r="A105" s="24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7"/>
      <c r="AA105" s="24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7"/>
      <c r="BA105" s="24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  <c r="BX105" s="23"/>
      <c r="BY105" s="27"/>
    </row>
    <row r="106" spans="1:77" s="44" customFormat="1" ht="18" customHeight="1">
      <c r="A106" s="24"/>
      <c r="B106" s="23"/>
      <c r="C106" s="23"/>
      <c r="D106" s="105" t="s">
        <v>22</v>
      </c>
      <c r="E106" s="105"/>
      <c r="F106" s="105"/>
      <c r="G106" s="105"/>
      <c r="H106" s="105"/>
      <c r="I106" s="23"/>
      <c r="J106" s="23"/>
      <c r="K106" s="23"/>
      <c r="L106" s="23"/>
      <c r="M106" s="105"/>
      <c r="N106" s="105"/>
      <c r="O106" s="105"/>
      <c r="P106" s="105"/>
      <c r="Q106" s="105"/>
      <c r="R106" s="23"/>
      <c r="S106" s="23"/>
      <c r="T106" s="23"/>
      <c r="U106" s="23"/>
      <c r="V106" s="23"/>
      <c r="W106" s="23"/>
      <c r="X106" s="23"/>
      <c r="Y106" s="27"/>
      <c r="AA106" s="24"/>
      <c r="AB106" s="23"/>
      <c r="AC106" s="23"/>
      <c r="AD106" s="105" t="s">
        <v>22</v>
      </c>
      <c r="AE106" s="105"/>
      <c r="AF106" s="105"/>
      <c r="AG106" s="105"/>
      <c r="AH106" s="105"/>
      <c r="AI106" s="23"/>
      <c r="AJ106" s="23"/>
      <c r="AK106" s="23"/>
      <c r="AL106" s="23"/>
      <c r="AM106" s="105"/>
      <c r="AN106" s="105"/>
      <c r="AO106" s="105"/>
      <c r="AP106" s="105"/>
      <c r="AQ106" s="105"/>
      <c r="AR106" s="23"/>
      <c r="AS106" s="23"/>
      <c r="AT106" s="23"/>
      <c r="AU106" s="23"/>
      <c r="AV106" s="23"/>
      <c r="AW106" s="23"/>
      <c r="AX106" s="23"/>
      <c r="AY106" s="27"/>
      <c r="BA106" s="24"/>
      <c r="BB106" s="23"/>
      <c r="BC106" s="23"/>
      <c r="BD106" s="105" t="s">
        <v>22</v>
      </c>
      <c r="BE106" s="105"/>
      <c r="BF106" s="105"/>
      <c r="BG106" s="105"/>
      <c r="BH106" s="105"/>
      <c r="BI106" s="23"/>
      <c r="BJ106" s="23"/>
      <c r="BK106" s="23"/>
      <c r="BL106" s="23"/>
      <c r="BM106" s="105"/>
      <c r="BN106" s="105"/>
      <c r="BO106" s="105"/>
      <c r="BP106" s="105"/>
      <c r="BQ106" s="105"/>
      <c r="BR106" s="23"/>
      <c r="BS106" s="23"/>
      <c r="BT106" s="23"/>
      <c r="BU106" s="23"/>
      <c r="BV106" s="23"/>
      <c r="BW106" s="23"/>
      <c r="BX106" s="23"/>
      <c r="BY106" s="27"/>
    </row>
    <row r="107" spans="1:77" s="44" customFormat="1" ht="18" customHeight="1">
      <c r="A107" s="24"/>
      <c r="B107" s="23"/>
      <c r="C107" s="23"/>
      <c r="D107" s="105"/>
      <c r="E107" s="105"/>
      <c r="F107" s="105"/>
      <c r="G107" s="105"/>
      <c r="H107" s="105"/>
      <c r="I107" s="23"/>
      <c r="J107" s="23"/>
      <c r="K107" s="23"/>
      <c r="L107" s="23"/>
      <c r="M107" s="105"/>
      <c r="N107" s="105"/>
      <c r="O107" s="105"/>
      <c r="P107" s="105"/>
      <c r="Q107" s="105"/>
      <c r="R107" s="23"/>
      <c r="S107" s="23"/>
      <c r="T107" s="23"/>
      <c r="U107" s="23"/>
      <c r="V107" s="23"/>
      <c r="W107" s="23"/>
      <c r="X107" s="23"/>
      <c r="Y107" s="27"/>
      <c r="AA107" s="24"/>
      <c r="AB107" s="23"/>
      <c r="AC107" s="23"/>
      <c r="AD107" s="105"/>
      <c r="AE107" s="105"/>
      <c r="AF107" s="105"/>
      <c r="AG107" s="105"/>
      <c r="AH107" s="105"/>
      <c r="AI107" s="23"/>
      <c r="AJ107" s="23"/>
      <c r="AK107" s="23"/>
      <c r="AL107" s="23"/>
      <c r="AM107" s="105"/>
      <c r="AN107" s="105"/>
      <c r="AO107" s="105"/>
      <c r="AP107" s="105"/>
      <c r="AQ107" s="105"/>
      <c r="AR107" s="23"/>
      <c r="AS107" s="23"/>
      <c r="AT107" s="23"/>
      <c r="AU107" s="23"/>
      <c r="AV107" s="23"/>
      <c r="AW107" s="23"/>
      <c r="AX107" s="23"/>
      <c r="AY107" s="27"/>
      <c r="BA107" s="24"/>
      <c r="BB107" s="23"/>
      <c r="BC107" s="23"/>
      <c r="BD107" s="105"/>
      <c r="BE107" s="105"/>
      <c r="BF107" s="105"/>
      <c r="BG107" s="105"/>
      <c r="BH107" s="105"/>
      <c r="BI107" s="23"/>
      <c r="BJ107" s="23"/>
      <c r="BK107" s="23"/>
      <c r="BL107" s="23"/>
      <c r="BM107" s="105"/>
      <c r="BN107" s="105"/>
      <c r="BO107" s="105"/>
      <c r="BP107" s="105"/>
      <c r="BQ107" s="105"/>
      <c r="BR107" s="23"/>
      <c r="BS107" s="23"/>
      <c r="BT107" s="23"/>
      <c r="BU107" s="23"/>
      <c r="BV107" s="23"/>
      <c r="BW107" s="23"/>
      <c r="BX107" s="23"/>
      <c r="BY107" s="27"/>
    </row>
    <row r="108" spans="1:77" s="44" customFormat="1" ht="18" customHeight="1">
      <c r="A108" s="32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5"/>
      <c r="AA108" s="32"/>
      <c r="AB108" s="104"/>
      <c r="AC108" s="89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5"/>
      <c r="BA108" s="32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  <c r="BY108" s="35"/>
    </row>
    <row r="109" spans="1:77" s="44" customFormat="1" ht="18" customHeight="1">
      <c r="M109" s="113"/>
      <c r="N109" s="113"/>
      <c r="O109" s="113"/>
      <c r="P109" s="113"/>
      <c r="Q109" s="113"/>
      <c r="AA109" s="23"/>
      <c r="AB109" s="102"/>
      <c r="AC109" s="57"/>
      <c r="AM109" s="113"/>
      <c r="AN109" s="113"/>
      <c r="AO109" s="113"/>
      <c r="AP109" s="113"/>
      <c r="AQ109" s="113"/>
      <c r="BM109" s="113"/>
      <c r="BN109" s="113"/>
      <c r="BO109" s="113"/>
      <c r="BP109" s="113"/>
      <c r="BQ109" s="113"/>
    </row>
    <row r="110" spans="1:77" ht="18" customHeight="1">
      <c r="M110" s="113"/>
      <c r="N110" s="113"/>
      <c r="O110" s="113"/>
      <c r="P110" s="113"/>
      <c r="Q110" s="113"/>
      <c r="AA110" s="2"/>
      <c r="AB110" s="51"/>
      <c r="AC110" s="15"/>
      <c r="AL110" s="1"/>
      <c r="AM110" s="113"/>
      <c r="AN110" s="113"/>
      <c r="AO110" s="113"/>
      <c r="AP110" s="113"/>
      <c r="AQ110" s="113"/>
      <c r="BM110" s="113"/>
      <c r="BN110" s="113"/>
      <c r="BO110" s="113"/>
      <c r="BP110" s="113"/>
      <c r="BQ110" s="113"/>
    </row>
    <row r="111" spans="1:77" ht="18" customHeight="1">
      <c r="AA111" s="2"/>
      <c r="AB111" s="51"/>
      <c r="AC111" s="15"/>
      <c r="AD111" s="15"/>
      <c r="AE111" s="15"/>
      <c r="AF111" s="15"/>
      <c r="AG111" s="15"/>
      <c r="AH111" s="23"/>
      <c r="AI111" s="23"/>
      <c r="AJ111" s="15"/>
      <c r="AK111" s="15"/>
      <c r="AL111" s="56"/>
      <c r="AM111" s="54"/>
      <c r="AN111" s="44"/>
    </row>
    <row r="112" spans="1:77" ht="18" customHeight="1">
      <c r="AA112" s="2"/>
      <c r="AB112" s="51"/>
      <c r="AC112" s="15"/>
      <c r="AD112" s="15"/>
      <c r="AE112" s="15"/>
      <c r="AF112" s="15"/>
      <c r="AG112" s="15"/>
      <c r="AH112" s="23"/>
      <c r="AI112" s="15"/>
      <c r="AJ112" s="23"/>
      <c r="AK112" s="15"/>
      <c r="AL112" s="56"/>
      <c r="AM112" s="54"/>
      <c r="AN112" s="44"/>
    </row>
    <row r="113" spans="27:40" ht="18" customHeight="1">
      <c r="AA113" s="2"/>
      <c r="AB113" s="107"/>
      <c r="AC113" s="15"/>
      <c r="AD113" s="15"/>
      <c r="AE113" s="15"/>
      <c r="AF113" s="15"/>
      <c r="AG113" s="15"/>
      <c r="AH113" s="15"/>
      <c r="AI113" s="15"/>
      <c r="AJ113" s="23"/>
      <c r="AK113" s="15"/>
      <c r="AL113" s="56"/>
      <c r="AM113" s="54"/>
      <c r="AN113" s="44"/>
    </row>
    <row r="114" spans="27:40" ht="18" customHeight="1">
      <c r="AA114" s="2"/>
      <c r="AB114" s="107"/>
      <c r="AC114" s="57"/>
      <c r="AD114" s="15"/>
      <c r="AE114" s="15"/>
      <c r="AF114" s="15"/>
      <c r="AG114" s="15"/>
      <c r="AH114" s="15"/>
      <c r="AI114" s="15"/>
      <c r="AJ114" s="23"/>
      <c r="AK114" s="15"/>
      <c r="AL114" s="56"/>
      <c r="AM114" s="54"/>
      <c r="AN114" s="44"/>
    </row>
    <row r="115" spans="27:40" ht="18" customHeight="1">
      <c r="AA115" s="2"/>
      <c r="AB115" s="23"/>
      <c r="AC115" s="23"/>
      <c r="AD115" s="23"/>
      <c r="AE115" s="23"/>
      <c r="AF115" s="23"/>
      <c r="AG115" s="23"/>
      <c r="AH115" s="15"/>
      <c r="AI115" s="15"/>
      <c r="AJ115" s="15"/>
      <c r="AK115" s="23"/>
      <c r="AL115" s="55"/>
      <c r="AM115" s="54"/>
      <c r="AN115" s="44"/>
    </row>
    <row r="116" spans="27:40" ht="18" customHeight="1">
      <c r="AA116" s="2"/>
      <c r="AB116" s="23"/>
      <c r="AC116" s="23"/>
      <c r="AD116" s="23"/>
      <c r="AE116" s="23"/>
      <c r="AF116" s="23"/>
      <c r="AG116" s="23"/>
      <c r="AH116" s="15"/>
      <c r="AI116" s="15"/>
      <c r="AJ116" s="15"/>
      <c r="AK116" s="23"/>
      <c r="AL116" s="55"/>
      <c r="AM116" s="54"/>
      <c r="AN116" s="44"/>
    </row>
    <row r="117" spans="27:40" ht="18" customHeight="1">
      <c r="AA117" s="2"/>
      <c r="AB117" s="23"/>
      <c r="AC117" s="23"/>
      <c r="AD117" s="23"/>
      <c r="AE117" s="23"/>
      <c r="AF117" s="23"/>
      <c r="AG117" s="23"/>
      <c r="AH117" s="15"/>
      <c r="AI117" s="15"/>
      <c r="AJ117" s="15"/>
      <c r="AK117" s="23"/>
      <c r="AL117" s="55"/>
      <c r="AM117" s="108"/>
      <c r="AN117" s="109"/>
    </row>
    <row r="118" spans="27:40" ht="18" customHeight="1">
      <c r="AA118" s="2"/>
      <c r="AB118" s="51"/>
      <c r="AC118" s="15"/>
      <c r="AD118" s="15"/>
      <c r="AE118" s="15"/>
      <c r="AF118" s="15"/>
      <c r="AG118" s="15"/>
      <c r="AH118" s="15"/>
      <c r="AI118" s="15"/>
      <c r="AJ118" s="23"/>
      <c r="AK118" s="15"/>
      <c r="AL118" s="55"/>
      <c r="AM118" s="54"/>
      <c r="AN118" s="44"/>
    </row>
    <row r="119" spans="27:40" ht="18" customHeight="1">
      <c r="AA119" s="2"/>
      <c r="AB119" s="51"/>
      <c r="AC119" s="57"/>
      <c r="AD119" s="15"/>
      <c r="AE119" s="15"/>
      <c r="AF119" s="15"/>
      <c r="AG119" s="15"/>
      <c r="AH119" s="15"/>
      <c r="AI119" s="15"/>
      <c r="AJ119" s="23"/>
      <c r="AK119" s="15"/>
      <c r="AL119" s="56"/>
      <c r="AM119" s="54"/>
      <c r="AN119" s="44"/>
    </row>
    <row r="120" spans="27:40" ht="18" customHeight="1">
      <c r="AA120" s="2"/>
      <c r="AB120" s="51"/>
      <c r="AC120" s="15"/>
      <c r="AD120" s="15"/>
      <c r="AE120" s="15"/>
      <c r="AF120" s="15"/>
      <c r="AG120" s="15"/>
      <c r="AH120" s="23"/>
      <c r="AI120" s="23"/>
      <c r="AJ120" s="23"/>
      <c r="AK120" s="15"/>
      <c r="AL120" s="56"/>
      <c r="AM120" s="54"/>
      <c r="AN120" s="44"/>
    </row>
    <row r="121" spans="27:40" ht="18" customHeight="1">
      <c r="AA121" s="2"/>
      <c r="AB121" s="51"/>
      <c r="AC121" s="15"/>
      <c r="AD121" s="15"/>
      <c r="AE121" s="15"/>
      <c r="AF121" s="15"/>
      <c r="AG121" s="15"/>
      <c r="AH121" s="23"/>
      <c r="AI121" s="15"/>
      <c r="AJ121" s="15"/>
      <c r="AK121" s="15"/>
      <c r="AL121" s="56"/>
      <c r="AM121" s="54"/>
      <c r="AN121" s="44"/>
    </row>
    <row r="122" spans="27:40" ht="18" customHeight="1">
      <c r="AA122" s="2"/>
      <c r="AB122" s="51"/>
      <c r="AC122" s="15"/>
      <c r="AD122" s="15"/>
      <c r="AE122" s="15"/>
      <c r="AF122" s="15"/>
      <c r="AG122" s="15"/>
      <c r="AH122" s="23"/>
      <c r="AI122" s="15"/>
      <c r="AJ122" s="15"/>
      <c r="AK122" s="15"/>
      <c r="AL122" s="56"/>
      <c r="AM122" s="56"/>
      <c r="AN122" s="44"/>
    </row>
    <row r="123" spans="27:40" ht="18" customHeight="1">
      <c r="AA123" s="2"/>
      <c r="AB123" s="107"/>
      <c r="AC123" s="15"/>
      <c r="AD123" s="15"/>
      <c r="AE123" s="15"/>
      <c r="AF123" s="15"/>
      <c r="AG123" s="15"/>
      <c r="AH123" s="15"/>
      <c r="AI123" s="15"/>
      <c r="AJ123" s="15"/>
      <c r="AK123" s="15"/>
      <c r="AL123" s="56"/>
      <c r="AM123" s="56"/>
      <c r="AN123" s="44"/>
    </row>
    <row r="124" spans="27:40" ht="18" customHeight="1">
      <c r="AA124" s="2"/>
      <c r="AB124" s="107"/>
      <c r="AC124" s="57"/>
      <c r="AD124" s="15"/>
      <c r="AE124" s="15"/>
      <c r="AF124" s="15"/>
      <c r="AG124" s="15"/>
      <c r="AH124" s="15"/>
      <c r="AI124" s="15"/>
      <c r="AJ124" s="15"/>
      <c r="AK124" s="15"/>
      <c r="AL124" s="56"/>
      <c r="AM124" s="56"/>
      <c r="AN124" s="44"/>
    </row>
    <row r="125" spans="27:40" ht="18" customHeight="1">
      <c r="AA125" s="2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55"/>
      <c r="AM125" s="54"/>
      <c r="AN125" s="44"/>
    </row>
    <row r="126" spans="27:40" ht="18" customHeight="1"/>
    <row r="127" spans="27:40" ht="18" customHeight="1"/>
    <row r="128" spans="27:40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</sheetData>
  <mergeCells count="207">
    <mergeCell ref="AE15:AF19"/>
    <mergeCell ref="AE20:AF24"/>
    <mergeCell ref="S49:X53"/>
    <mergeCell ref="D106:H107"/>
    <mergeCell ref="M106:Q107"/>
    <mergeCell ref="M109:Q110"/>
    <mergeCell ref="AD106:AH107"/>
    <mergeCell ref="BD106:BH107"/>
    <mergeCell ref="AM106:AQ107"/>
    <mergeCell ref="AM109:AQ110"/>
    <mergeCell ref="BD98:BH99"/>
    <mergeCell ref="BD102:BH103"/>
    <mergeCell ref="D102:H103"/>
    <mergeCell ref="M102:Q103"/>
    <mergeCell ref="AD102:AH103"/>
    <mergeCell ref="AM102:AQ103"/>
    <mergeCell ref="AM98:AQ99"/>
    <mergeCell ref="D98:H99"/>
    <mergeCell ref="M98:Q99"/>
    <mergeCell ref="G59:M60"/>
    <mergeCell ref="A59:D60"/>
    <mergeCell ref="G57:M58"/>
    <mergeCell ref="A57:D58"/>
    <mergeCell ref="AA68:AI69"/>
    <mergeCell ref="A1:AK1"/>
    <mergeCell ref="AB34:AB38"/>
    <mergeCell ref="AI5:AJ9"/>
    <mergeCell ref="AK5:AK9"/>
    <mergeCell ref="AN10:AS14"/>
    <mergeCell ref="AI15:AJ19"/>
    <mergeCell ref="BE1:BT1"/>
    <mergeCell ref="BR44:BS48"/>
    <mergeCell ref="AN39:AS43"/>
    <mergeCell ref="AT39:AY43"/>
    <mergeCell ref="BP39:BQ43"/>
    <mergeCell ref="BT34:BU38"/>
    <mergeCell ref="AT28:AZ29"/>
    <mergeCell ref="AN20:AS24"/>
    <mergeCell ref="BP20:BQ24"/>
    <mergeCell ref="BT15:BU19"/>
    <mergeCell ref="S5:X9"/>
    <mergeCell ref="AN5:AS9"/>
    <mergeCell ref="BM5:BM9"/>
    <mergeCell ref="BR15:BS19"/>
    <mergeCell ref="BR20:BS24"/>
    <mergeCell ref="AC39:AD43"/>
    <mergeCell ref="AC34:AD38"/>
    <mergeCell ref="AG20:AH24"/>
    <mergeCell ref="Y5:Y9"/>
    <mergeCell ref="BV49:BW53"/>
    <mergeCell ref="BV39:BW43"/>
    <mergeCell ref="BV44:BW48"/>
    <mergeCell ref="AG39:AH43"/>
    <mergeCell ref="AI39:AJ43"/>
    <mergeCell ref="BX34:BX38"/>
    <mergeCell ref="BV34:BW38"/>
    <mergeCell ref="BP34:BQ38"/>
    <mergeCell ref="BP49:BQ53"/>
    <mergeCell ref="AG49:AH53"/>
    <mergeCell ref="AN44:AS48"/>
    <mergeCell ref="BR39:BS43"/>
    <mergeCell ref="AI34:AJ38"/>
    <mergeCell ref="BR49:BS53"/>
    <mergeCell ref="BP44:BQ48"/>
    <mergeCell ref="BT39:BU43"/>
    <mergeCell ref="BT44:BU48"/>
    <mergeCell ref="BT49:BU53"/>
    <mergeCell ref="AN34:AS38"/>
    <mergeCell ref="AZ34:BE38"/>
    <mergeCell ref="BR34:BS38"/>
    <mergeCell ref="BO34:BO38"/>
    <mergeCell ref="BN34:BN38"/>
    <mergeCell ref="BV15:BW19"/>
    <mergeCell ref="BV20:BW24"/>
    <mergeCell ref="BP15:BQ19"/>
    <mergeCell ref="BT10:BU14"/>
    <mergeCell ref="A34:F38"/>
    <mergeCell ref="G34:L38"/>
    <mergeCell ref="M34:R38"/>
    <mergeCell ref="S34:X38"/>
    <mergeCell ref="AN26:AQ27"/>
    <mergeCell ref="AT26:AZ27"/>
    <mergeCell ref="AG34:AH38"/>
    <mergeCell ref="Z34:Z38"/>
    <mergeCell ref="AA34:AA38"/>
    <mergeCell ref="AN28:AQ29"/>
    <mergeCell ref="BT20:BU24"/>
    <mergeCell ref="BV10:BW14"/>
    <mergeCell ref="BM34:BM38"/>
    <mergeCell ref="AN15:AS19"/>
    <mergeCell ref="AN30:AQ31"/>
    <mergeCell ref="G28:M29"/>
    <mergeCell ref="AC20:AD24"/>
    <mergeCell ref="AK34:AK38"/>
    <mergeCell ref="AE34:AF38"/>
    <mergeCell ref="BL34:BL38"/>
    <mergeCell ref="AC5:AD9"/>
    <mergeCell ref="AE5:AF9"/>
    <mergeCell ref="AG5:AH9"/>
    <mergeCell ref="AC10:AD14"/>
    <mergeCell ref="AE10:AF14"/>
    <mergeCell ref="BX5:BX9"/>
    <mergeCell ref="BP10:BQ14"/>
    <mergeCell ref="BR10:BS14"/>
    <mergeCell ref="BP5:BQ9"/>
    <mergeCell ref="BR5:BS9"/>
    <mergeCell ref="BV5:BW9"/>
    <mergeCell ref="BT5:BU9"/>
    <mergeCell ref="BO5:BO9"/>
    <mergeCell ref="BL5:BL9"/>
    <mergeCell ref="AI10:AJ14"/>
    <mergeCell ref="BN5:BN9"/>
    <mergeCell ref="AT5:AY9"/>
    <mergeCell ref="AZ5:BE9"/>
    <mergeCell ref="BF5:BK9"/>
    <mergeCell ref="A10:F14"/>
    <mergeCell ref="Y34:Y38"/>
    <mergeCell ref="A26:D27"/>
    <mergeCell ref="A28:D29"/>
    <mergeCell ref="G10:L14"/>
    <mergeCell ref="M15:R19"/>
    <mergeCell ref="S20:X24"/>
    <mergeCell ref="A30:D31"/>
    <mergeCell ref="G30:M31"/>
    <mergeCell ref="G26:M27"/>
    <mergeCell ref="G5:L9"/>
    <mergeCell ref="M5:R9"/>
    <mergeCell ref="BF20:BK24"/>
    <mergeCell ref="AG10:AH14"/>
    <mergeCell ref="Z5:Z9"/>
    <mergeCell ref="AA5:AA9"/>
    <mergeCell ref="AB5:AB9"/>
    <mergeCell ref="A5:F9"/>
    <mergeCell ref="A55:D56"/>
    <mergeCell ref="M44:R48"/>
    <mergeCell ref="G39:L43"/>
    <mergeCell ref="A39:F43"/>
    <mergeCell ref="A44:F48"/>
    <mergeCell ref="A49:F53"/>
    <mergeCell ref="AT10:AY14"/>
    <mergeCell ref="AZ15:BE19"/>
    <mergeCell ref="AC44:AD48"/>
    <mergeCell ref="AE44:AF48"/>
    <mergeCell ref="AG44:AH48"/>
    <mergeCell ref="AI44:AJ48"/>
    <mergeCell ref="AC49:AD53"/>
    <mergeCell ref="AE39:AF43"/>
    <mergeCell ref="AC15:AD19"/>
    <mergeCell ref="AG15:AH19"/>
    <mergeCell ref="C92:G93"/>
    <mergeCell ref="A68:I69"/>
    <mergeCell ref="C71:G72"/>
    <mergeCell ref="A71:B72"/>
    <mergeCell ref="A15:F19"/>
    <mergeCell ref="A20:F24"/>
    <mergeCell ref="G55:M56"/>
    <mergeCell ref="A92:B93"/>
    <mergeCell ref="C78:G79"/>
    <mergeCell ref="C85:G86"/>
    <mergeCell ref="A78:B79"/>
    <mergeCell ref="A85:B86"/>
    <mergeCell ref="A65:Y67"/>
    <mergeCell ref="AI20:AJ24"/>
    <mergeCell ref="AN49:AS53"/>
    <mergeCell ref="AE49:AF53"/>
    <mergeCell ref="AN55:AQ56"/>
    <mergeCell ref="AI49:AJ53"/>
    <mergeCell ref="BA92:BB93"/>
    <mergeCell ref="AT55:AZ56"/>
    <mergeCell ref="BF34:BK38"/>
    <mergeCell ref="AZ44:BE48"/>
    <mergeCell ref="AT30:AZ31"/>
    <mergeCell ref="BF49:BK53"/>
    <mergeCell ref="AT34:AY38"/>
    <mergeCell ref="AN57:AQ58"/>
    <mergeCell ref="AT59:AZ60"/>
    <mergeCell ref="AN59:AQ60"/>
    <mergeCell ref="BA68:BI69"/>
    <mergeCell ref="BA78:BB79"/>
    <mergeCell ref="AT57:AZ58"/>
    <mergeCell ref="AA65:AY67"/>
    <mergeCell ref="BA65:BY67"/>
    <mergeCell ref="AA78:AB79"/>
    <mergeCell ref="AC78:AG79"/>
    <mergeCell ref="AA85:AB86"/>
    <mergeCell ref="AC85:AG86"/>
    <mergeCell ref="BC71:BG72"/>
    <mergeCell ref="BC78:BG79"/>
    <mergeCell ref="BA85:BB86"/>
    <mergeCell ref="BC85:BG86"/>
    <mergeCell ref="AA71:AB72"/>
    <mergeCell ref="AC71:AG72"/>
    <mergeCell ref="BA71:BB72"/>
    <mergeCell ref="BU81:BY82"/>
    <mergeCell ref="AU81:AY82"/>
    <mergeCell ref="U81:Y82"/>
    <mergeCell ref="AB123:AB124"/>
    <mergeCell ref="AB113:AB114"/>
    <mergeCell ref="AM117:AN117"/>
    <mergeCell ref="AA92:AB93"/>
    <mergeCell ref="AC92:AG93"/>
    <mergeCell ref="AD98:AH99"/>
    <mergeCell ref="BC92:BG93"/>
    <mergeCell ref="BM106:BQ107"/>
    <mergeCell ref="BM98:BQ99"/>
    <mergeCell ref="BM102:BQ103"/>
    <mergeCell ref="BM109:BQ110"/>
  </mergeCells>
  <phoneticPr fontId="1"/>
  <dataValidations count="1">
    <dataValidation type="whole" operator="greaterThanOrEqual" allowBlank="1" showInputMessage="1" showErrorMessage="1" sqref="AK88:AK90 AI88:AI90 BD40:BD42 BH40:BH42 AK74:AK76 AI74:AI76 AM81:AM83 AO81:AO83 M81:M83 O81:O83 K88:K90 I88:I90 BJ40:BJ42 BH45:BH47 BJ45:BJ47 BB40:BB42 K74:K76 I74:I76 BD11:BD13 BH11:BH13 BJ11:BJ13 BH16:BH18 BJ16:BJ18 BB11:BB13 Q11:Q13 U11:U13 W11:W13 U16:U18 W16:W18 O11:O13 Q40:Q42 U40:U42 W40:W42 U45:U47 W45:W47 O40:O42 BM81:BM83 BO81:BO83 BK88:BK90 BI88:BI90 BK74:BK76 BI74:BI76">
      <formula1>0</formula1>
    </dataValidation>
  </dataValidations>
  <pageMargins left="0.47244094488188981" right="0.43307086614173229" top="0.70866141732283472" bottom="0.70866141732283472" header="0.51181102362204722" footer="0.31496062992125984"/>
  <pageSetup paperSize="8" scale="5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市協会男子ﾘｰｸﾞ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吉司</dc:creator>
  <cp:lastModifiedBy>31008t</cp:lastModifiedBy>
  <cp:lastPrinted>2016-03-03T10:54:06Z</cp:lastPrinted>
  <dcterms:created xsi:type="dcterms:W3CDTF">2002-05-31T02:11:59Z</dcterms:created>
  <dcterms:modified xsi:type="dcterms:W3CDTF">2016-03-04T03:12:51Z</dcterms:modified>
</cp:coreProperties>
</file>