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-105" windowWidth="9705" windowHeight="8640"/>
  </bookViews>
  <sheets>
    <sheet name="市協会女子ﾘｰｸﾞ" sheetId="15" r:id="rId1"/>
  </sheets>
  <definedNames>
    <definedName name="_xlnm.Print_Area" localSheetId="0">市協会女子ﾘｰｸﾞ!$C$1:$BZ$137</definedName>
  </definedNames>
  <calcPr calcId="125725"/>
</workbook>
</file>

<file path=xl/calcChain.xml><?xml version="1.0" encoding="utf-8"?>
<calcChain xmlns="http://schemas.openxmlformats.org/spreadsheetml/2006/main">
  <c r="BX15" i="15"/>
  <c r="AM81"/>
  <c r="AM76"/>
  <c r="I89"/>
  <c r="BE128" s="1"/>
  <c r="AM71"/>
  <c r="AM22"/>
  <c r="AM17"/>
  <c r="AM12"/>
  <c r="I26" s="1"/>
  <c r="E100" s="1"/>
  <c r="Q81"/>
  <c r="S81"/>
  <c r="Q82"/>
  <c r="S82"/>
  <c r="V76"/>
  <c r="T81"/>
  <c r="Z76"/>
  <c r="P81"/>
  <c r="O81"/>
  <c r="AI10"/>
  <c r="AG10"/>
  <c r="S80"/>
  <c r="Q80"/>
  <c r="I5"/>
  <c r="O5"/>
  <c r="U5"/>
  <c r="AV5"/>
  <c r="BB5"/>
  <c r="BH5"/>
  <c r="BT10"/>
  <c r="BV10"/>
  <c r="P12"/>
  <c r="O12"/>
  <c r="T12"/>
  <c r="V12"/>
  <c r="N22"/>
  <c r="AD22"/>
  <c r="Z12"/>
  <c r="J22"/>
  <c r="BC12"/>
  <c r="BA17"/>
  <c r="BQ17"/>
  <c r="BG12"/>
  <c r="AW17"/>
  <c r="AV17"/>
  <c r="BI12"/>
  <c r="BH12"/>
  <c r="BM12"/>
  <c r="AW22"/>
  <c r="BP22"/>
  <c r="K16"/>
  <c r="AG15"/>
  <c r="AK15"/>
  <c r="M16"/>
  <c r="AI15"/>
  <c r="AX16"/>
  <c r="AZ16"/>
  <c r="BV15"/>
  <c r="K17"/>
  <c r="M17"/>
  <c r="V17"/>
  <c r="U17"/>
  <c r="Z17"/>
  <c r="P22"/>
  <c r="O22"/>
  <c r="AX17"/>
  <c r="AZ17"/>
  <c r="BI17"/>
  <c r="BH17"/>
  <c r="BM17"/>
  <c r="BC22"/>
  <c r="BB22"/>
  <c r="K18"/>
  <c r="M18"/>
  <c r="AX18"/>
  <c r="BT15"/>
  <c r="AZ18"/>
  <c r="K21"/>
  <c r="AG20"/>
  <c r="M21"/>
  <c r="AI20"/>
  <c r="AK20"/>
  <c r="Q21"/>
  <c r="S21"/>
  <c r="AX21"/>
  <c r="AZ21"/>
  <c r="BV20"/>
  <c r="BD21"/>
  <c r="BF21"/>
  <c r="K22"/>
  <c r="M22"/>
  <c r="Q22"/>
  <c r="S22"/>
  <c r="AX22"/>
  <c r="AZ22"/>
  <c r="BD22"/>
  <c r="BF22"/>
  <c r="K23"/>
  <c r="M23"/>
  <c r="Q23"/>
  <c r="S23"/>
  <c r="AX23"/>
  <c r="AZ23"/>
  <c r="BD23"/>
  <c r="BF23"/>
  <c r="T29"/>
  <c r="X29"/>
  <c r="AD29"/>
  <c r="BG29"/>
  <c r="BK29"/>
  <c r="BQ29"/>
  <c r="T30"/>
  <c r="X30"/>
  <c r="AD30"/>
  <c r="BG30"/>
  <c r="BK30"/>
  <c r="BQ30"/>
  <c r="T31"/>
  <c r="X31"/>
  <c r="AD31"/>
  <c r="BG31"/>
  <c r="BK31"/>
  <c r="BQ31"/>
  <c r="I34"/>
  <c r="O34"/>
  <c r="U34"/>
  <c r="AV34"/>
  <c r="BB34"/>
  <c r="BH34"/>
  <c r="AG39"/>
  <c r="AI39"/>
  <c r="AK39"/>
  <c r="BT39"/>
  <c r="BV39"/>
  <c r="P41"/>
  <c r="O41"/>
  <c r="T41"/>
  <c r="J46"/>
  <c r="AB46"/>
  <c r="V41"/>
  <c r="U41"/>
  <c r="Z41"/>
  <c r="J51"/>
  <c r="I51"/>
  <c r="BC41"/>
  <c r="BB41"/>
  <c r="BG41"/>
  <c r="BO41"/>
  <c r="BI41"/>
  <c r="BH41"/>
  <c r="BM41"/>
  <c r="AW51"/>
  <c r="BN51"/>
  <c r="K45"/>
  <c r="M45"/>
  <c r="AI44"/>
  <c r="AK44"/>
  <c r="AX45"/>
  <c r="AZ45"/>
  <c r="K46"/>
  <c r="M46"/>
  <c r="V46"/>
  <c r="T51"/>
  <c r="Z46"/>
  <c r="P51"/>
  <c r="O51"/>
  <c r="AX46"/>
  <c r="AZ46"/>
  <c r="BI46"/>
  <c r="BH46"/>
  <c r="BM46"/>
  <c r="BC51"/>
  <c r="BB51"/>
  <c r="K47"/>
  <c r="M47"/>
  <c r="AX47"/>
  <c r="AZ47"/>
  <c r="K50"/>
  <c r="AG49"/>
  <c r="AK49"/>
  <c r="M50"/>
  <c r="Q50"/>
  <c r="S50"/>
  <c r="AX50"/>
  <c r="BT49"/>
  <c r="BX49"/>
  <c r="AZ50"/>
  <c r="BD50"/>
  <c r="BF50"/>
  <c r="K51"/>
  <c r="M51"/>
  <c r="Q51"/>
  <c r="S51"/>
  <c r="AX51"/>
  <c r="AZ51"/>
  <c r="BD51"/>
  <c r="BF51"/>
  <c r="K52"/>
  <c r="M52"/>
  <c r="Q52"/>
  <c r="S52"/>
  <c r="AX52"/>
  <c r="AZ52"/>
  <c r="BD52"/>
  <c r="BF52"/>
  <c r="T58"/>
  <c r="X58"/>
  <c r="AD58"/>
  <c r="BG58"/>
  <c r="BK58"/>
  <c r="BQ58"/>
  <c r="T59"/>
  <c r="X59"/>
  <c r="AD59"/>
  <c r="BG59"/>
  <c r="BK59"/>
  <c r="BQ59"/>
  <c r="T60"/>
  <c r="X60"/>
  <c r="AD60"/>
  <c r="BG60"/>
  <c r="BK60"/>
  <c r="BQ60"/>
  <c r="I64"/>
  <c r="O64"/>
  <c r="U64"/>
  <c r="AV64"/>
  <c r="BB64"/>
  <c r="BH64"/>
  <c r="AG69"/>
  <c r="AK69"/>
  <c r="AI69"/>
  <c r="BT69"/>
  <c r="BX69"/>
  <c r="BV69"/>
  <c r="P71"/>
  <c r="O71"/>
  <c r="T71"/>
  <c r="J76"/>
  <c r="I76"/>
  <c r="V71"/>
  <c r="U71"/>
  <c r="Z71"/>
  <c r="J81"/>
  <c r="I81"/>
  <c r="BC71"/>
  <c r="BG71"/>
  <c r="BO71"/>
  <c r="BI71"/>
  <c r="BH71"/>
  <c r="BM71"/>
  <c r="AW81"/>
  <c r="BN81"/>
  <c r="K75"/>
  <c r="M75"/>
  <c r="AI74"/>
  <c r="AX75"/>
  <c r="BT74"/>
  <c r="BX74"/>
  <c r="AZ75"/>
  <c r="BV74"/>
  <c r="K76"/>
  <c r="M76"/>
  <c r="AX76"/>
  <c r="AZ76"/>
  <c r="BI76"/>
  <c r="BG81"/>
  <c r="BM76"/>
  <c r="BC81"/>
  <c r="BB81"/>
  <c r="K77"/>
  <c r="M77"/>
  <c r="AX77"/>
  <c r="AZ77"/>
  <c r="K80"/>
  <c r="M80"/>
  <c r="AI79"/>
  <c r="AX80"/>
  <c r="AZ80"/>
  <c r="BD80"/>
  <c r="BF80"/>
  <c r="K81"/>
  <c r="M81"/>
  <c r="AX81"/>
  <c r="AZ81"/>
  <c r="BV79"/>
  <c r="BD81"/>
  <c r="BF81"/>
  <c r="K82"/>
  <c r="M82"/>
  <c r="AX82"/>
  <c r="AZ82"/>
  <c r="BD82"/>
  <c r="BF82"/>
  <c r="T88"/>
  <c r="X88"/>
  <c r="AD88"/>
  <c r="BG88"/>
  <c r="BK88"/>
  <c r="BQ88"/>
  <c r="T89"/>
  <c r="X89"/>
  <c r="AD89"/>
  <c r="BG89"/>
  <c r="BK89"/>
  <c r="BQ89"/>
  <c r="T90"/>
  <c r="X90"/>
  <c r="AD90"/>
  <c r="BG90"/>
  <c r="BK90"/>
  <c r="BQ90"/>
  <c r="K104"/>
  <c r="O104"/>
  <c r="AK104"/>
  <c r="AO104"/>
  <c r="BK104"/>
  <c r="BO104"/>
  <c r="I111"/>
  <c r="M111"/>
  <c r="AI111"/>
  <c r="AM111"/>
  <c r="BI111"/>
  <c r="BM111"/>
  <c r="M118"/>
  <c r="Q118"/>
  <c r="AM118"/>
  <c r="AQ118"/>
  <c r="BM118"/>
  <c r="BQ118"/>
  <c r="I125"/>
  <c r="M125"/>
  <c r="AI125"/>
  <c r="AM125"/>
  <c r="BI125"/>
  <c r="BM125"/>
  <c r="K132"/>
  <c r="O132"/>
  <c r="AK132"/>
  <c r="AO132"/>
  <c r="BK132"/>
  <c r="BO132"/>
  <c r="BA46"/>
  <c r="BQ46"/>
  <c r="J17"/>
  <c r="AC17"/>
  <c r="AD12"/>
  <c r="BB12"/>
  <c r="I17"/>
  <c r="AA17"/>
  <c r="U46"/>
  <c r="N51"/>
  <c r="AI49"/>
  <c r="T22"/>
  <c r="AA41"/>
  <c r="AN41"/>
  <c r="AD51"/>
  <c r="BV49"/>
  <c r="BP41"/>
  <c r="BA51"/>
  <c r="BN41"/>
  <c r="BT79"/>
  <c r="BX79"/>
  <c r="BA81"/>
  <c r="BQ81"/>
  <c r="BP71"/>
  <c r="BT20"/>
  <c r="BQ12"/>
  <c r="BA22"/>
  <c r="BQ22"/>
  <c r="AG79"/>
  <c r="N81"/>
  <c r="AC71"/>
  <c r="AC41"/>
  <c r="AG44"/>
  <c r="N46"/>
  <c r="AD46"/>
  <c r="AD41"/>
  <c r="BG51"/>
  <c r="BA76"/>
  <c r="BQ76"/>
  <c r="BB71"/>
  <c r="BN71"/>
  <c r="BP12"/>
  <c r="BR10"/>
  <c r="BO12"/>
  <c r="N17"/>
  <c r="AD17"/>
  <c r="AC12"/>
  <c r="AE10"/>
  <c r="BX39"/>
  <c r="BT44"/>
  <c r="BX44"/>
  <c r="BV44"/>
  <c r="AD71"/>
  <c r="AG74"/>
  <c r="AB51"/>
  <c r="BQ51"/>
  <c r="BO51"/>
  <c r="BX20"/>
  <c r="BO22"/>
  <c r="AB81"/>
  <c r="AD81"/>
  <c r="AB71"/>
  <c r="AA12"/>
  <c r="AB12"/>
  <c r="AK79"/>
  <c r="AV81"/>
  <c r="BP81"/>
  <c r="BR79"/>
  <c r="U76"/>
  <c r="AK74"/>
  <c r="AA76"/>
  <c r="BP51"/>
  <c r="BR49"/>
  <c r="AV51"/>
  <c r="AC51"/>
  <c r="AE49"/>
  <c r="AN51"/>
  <c r="AO51"/>
  <c r="AM51" s="1"/>
  <c r="AA51"/>
  <c r="AE39"/>
  <c r="AB41"/>
  <c r="AC46"/>
  <c r="AE44"/>
  <c r="AN46"/>
  <c r="I46"/>
  <c r="AA46"/>
  <c r="BG22"/>
  <c r="AV22"/>
  <c r="BN22"/>
  <c r="BX10"/>
  <c r="BP17"/>
  <c r="BR15"/>
  <c r="BO17"/>
  <c r="I22"/>
  <c r="AB22"/>
  <c r="AK10"/>
  <c r="AB17"/>
  <c r="AE15"/>
  <c r="I85"/>
  <c r="E128" s="1"/>
  <c r="I87"/>
  <c r="AE128" s="1"/>
  <c r="I30"/>
  <c r="BE100" s="1"/>
  <c r="I28"/>
  <c r="AE100" s="1"/>
  <c r="AE69"/>
  <c r="AA22"/>
  <c r="AN17"/>
  <c r="AC22"/>
  <c r="AE20"/>
  <c r="BR20"/>
  <c r="AO46"/>
  <c r="AM46" s="1"/>
  <c r="AO41"/>
  <c r="AM41" s="1"/>
  <c r="AC81"/>
  <c r="AE79"/>
  <c r="N76"/>
  <c r="AD76"/>
  <c r="AW76"/>
  <c r="BN12"/>
  <c r="BH76"/>
  <c r="AC76"/>
  <c r="AE74"/>
  <c r="AN76"/>
  <c r="AA81"/>
  <c r="BO81"/>
  <c r="BN17"/>
  <c r="AB76"/>
  <c r="AA71"/>
  <c r="AW46"/>
  <c r="BQ71"/>
  <c r="BR69"/>
  <c r="BQ41"/>
  <c r="BR39"/>
  <c r="CB17"/>
  <c r="AV46"/>
  <c r="BP46"/>
  <c r="BR44"/>
  <c r="BN46"/>
  <c r="BO46"/>
  <c r="CB22"/>
  <c r="CC22"/>
  <c r="BZ22"/>
  <c r="CB12"/>
  <c r="AN22"/>
  <c r="AN12"/>
  <c r="AO12"/>
  <c r="AN71"/>
  <c r="AN81"/>
  <c r="AO81"/>
  <c r="AV76"/>
  <c r="BO76"/>
  <c r="BP76"/>
  <c r="BR74"/>
  <c r="BN76"/>
  <c r="AO71"/>
  <c r="CC17"/>
  <c r="BZ17"/>
  <c r="CB76"/>
  <c r="CB81"/>
  <c r="CC81"/>
  <c r="BZ81"/>
  <c r="CB71"/>
  <c r="CB46"/>
  <c r="CB51"/>
  <c r="CB41"/>
  <c r="CC41"/>
  <c r="BZ41"/>
  <c r="AV55" s="1"/>
  <c r="E121" s="1"/>
  <c r="AO17"/>
  <c r="AO22"/>
  <c r="CC12"/>
  <c r="BZ12"/>
  <c r="AV30" s="1"/>
  <c r="BE107" s="1"/>
  <c r="AO76"/>
  <c r="CC51"/>
  <c r="BZ51"/>
  <c r="CC76"/>
  <c r="BZ76"/>
  <c r="AV59"/>
  <c r="BE121" s="1"/>
  <c r="CC46"/>
  <c r="BZ46"/>
  <c r="AV57"/>
  <c r="AE121" s="1"/>
  <c r="CC71"/>
  <c r="BZ71"/>
  <c r="AV87" s="1"/>
  <c r="AE135" s="1"/>
  <c r="I55" l="1"/>
  <c r="E114" s="1"/>
  <c r="I57"/>
  <c r="AE114" s="1"/>
  <c r="I59"/>
  <c r="BE114" s="1"/>
  <c r="AV28"/>
  <c r="AE107" s="1"/>
  <c r="AV85"/>
  <c r="E135" s="1"/>
  <c r="AV89"/>
  <c r="BE135" s="1"/>
  <c r="AV26"/>
  <c r="E107" s="1"/>
</calcChain>
</file>

<file path=xl/sharedStrings.xml><?xml version="1.0" encoding="utf-8"?>
<sst xmlns="http://schemas.openxmlformats.org/spreadsheetml/2006/main" count="446" uniqueCount="109">
  <si>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</si>
  <si>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</si>
  <si>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</si>
  <si>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</si>
  <si>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</si>
  <si>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</si>
  <si>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</si>
  <si>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</si>
  <si>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</si>
  <si>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</si>
  <si>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</si>
  <si>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</si>
  <si>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</si>
  <si>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</si>
  <si>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</si>
  <si>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</si>
  <si>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A5</t>
    <phoneticPr fontId="1"/>
  </si>
  <si>
    <t>A4負</t>
    <rPh sb="2" eb="3">
      <t>フ</t>
    </rPh>
    <phoneticPr fontId="1"/>
  </si>
  <si>
    <t>A6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</si>
  <si>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</si>
  <si>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</si>
  <si>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</si>
  <si>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A4</t>
    <phoneticPr fontId="1"/>
  </si>
  <si>
    <t>A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</si>
  <si>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</si>
  <si>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</si>
  <si>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【Ｃブロック】</t>
    <phoneticPr fontId="1"/>
  </si>
  <si>
    <t>【Ｄブロック】</t>
    <phoneticPr fontId="1"/>
  </si>
  <si>
    <t>【Ｂブロック】</t>
    <phoneticPr fontId="1"/>
  </si>
  <si>
    <t>２位ﾄｰﾅﾒﾝﾄ</t>
    <rPh sb="1" eb="2">
      <t>イ</t>
    </rPh>
    <phoneticPr fontId="1"/>
  </si>
  <si>
    <t>１位ﾄｰﾅﾒﾝﾄ</t>
    <rPh sb="1" eb="2">
      <t>イ</t>
    </rPh>
    <phoneticPr fontId="1"/>
  </si>
  <si>
    <t>３位ﾄｰﾅﾒﾝﾄ</t>
    <rPh sb="1" eb="2">
      <t>イ</t>
    </rPh>
    <phoneticPr fontId="1"/>
  </si>
  <si>
    <t>【Aブロック】</t>
    <phoneticPr fontId="1"/>
  </si>
  <si>
    <t>B</t>
    <phoneticPr fontId="1"/>
  </si>
  <si>
    <t>C</t>
    <phoneticPr fontId="1"/>
  </si>
  <si>
    <t>D</t>
    <phoneticPr fontId="1"/>
  </si>
  <si>
    <t>A</t>
    <phoneticPr fontId="1"/>
  </si>
  <si>
    <t>①</t>
    <phoneticPr fontId="1"/>
  </si>
  <si>
    <t>－</t>
    <phoneticPr fontId="1"/>
  </si>
  <si>
    <t>②</t>
    <phoneticPr fontId="1"/>
  </si>
  <si>
    <t>③</t>
    <phoneticPr fontId="1"/>
  </si>
  <si>
    <t>C</t>
    <phoneticPr fontId="1"/>
  </si>
  <si>
    <t>A</t>
    <phoneticPr fontId="1"/>
  </si>
  <si>
    <t>E</t>
    <phoneticPr fontId="1"/>
  </si>
  <si>
    <t>F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</si>
  <si>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</si>
  <si>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</si>
  <si>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</si>
  <si>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</si>
  <si>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</si>
  <si>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…</t>
    <phoneticPr fontId="1"/>
  </si>
  <si>
    <t>F…</t>
    <phoneticPr fontId="1"/>
  </si>
  <si>
    <t>(３試合終了後に昼食時間30分)</t>
    <rPh sb="2" eb="4">
      <t>シアイ</t>
    </rPh>
    <rPh sb="4" eb="7">
      <t>シュウリョウゴ</t>
    </rPh>
    <rPh sb="8" eb="10">
      <t>チュウショク</t>
    </rPh>
    <rPh sb="10" eb="12">
      <t>ジカン</t>
    </rPh>
    <rPh sb="14" eb="15">
      <t>フン</t>
    </rPh>
    <phoneticPr fontId="1"/>
  </si>
  <si>
    <t>A1位</t>
    <rPh sb="2" eb="3">
      <t>イ</t>
    </rPh>
    <phoneticPr fontId="1"/>
  </si>
  <si>
    <t>F1位</t>
    <rPh sb="2" eb="3">
      <t>イ</t>
    </rPh>
    <phoneticPr fontId="1"/>
  </si>
  <si>
    <t>A2位</t>
    <rPh sb="2" eb="3">
      <t>イ</t>
    </rPh>
    <phoneticPr fontId="1"/>
  </si>
  <si>
    <t>F2位</t>
    <rPh sb="2" eb="3">
      <t>イ</t>
    </rPh>
    <phoneticPr fontId="1"/>
  </si>
  <si>
    <t>A3位</t>
    <rPh sb="2" eb="3">
      <t>イ</t>
    </rPh>
    <phoneticPr fontId="1"/>
  </si>
  <si>
    <t>F3位</t>
    <rPh sb="2" eb="3">
      <t>イ</t>
    </rPh>
    <phoneticPr fontId="1"/>
  </si>
  <si>
    <t>A5･Ｆ5負</t>
    <rPh sb="5" eb="6">
      <t>フ</t>
    </rPh>
    <phoneticPr fontId="1"/>
  </si>
  <si>
    <t>Ｆ4負</t>
    <rPh sb="2" eb="3">
      <t>フ</t>
    </rPh>
    <phoneticPr fontId="1"/>
  </si>
  <si>
    <t>Ｂ4負</t>
    <rPh sb="2" eb="3">
      <t>フ</t>
    </rPh>
    <phoneticPr fontId="1"/>
  </si>
  <si>
    <t>Ｃ4負</t>
    <rPh sb="2" eb="3">
      <t>フ</t>
    </rPh>
    <phoneticPr fontId="1"/>
  </si>
  <si>
    <t>Ｅ4負</t>
    <rPh sb="2" eb="3">
      <t>フ</t>
    </rPh>
    <phoneticPr fontId="1"/>
  </si>
  <si>
    <t>Ｄ4負</t>
    <rPh sb="2" eb="3">
      <t>フ</t>
    </rPh>
    <phoneticPr fontId="1"/>
  </si>
  <si>
    <t>Ｄ5･Ｅ5負</t>
    <rPh sb="5" eb="6">
      <t>フ</t>
    </rPh>
    <phoneticPr fontId="1"/>
  </si>
  <si>
    <t>ｱﾘｰﾅたぬま奥</t>
    <rPh sb="7" eb="8">
      <t>オク</t>
    </rPh>
    <phoneticPr fontId="1"/>
  </si>
  <si>
    <t>市体育館入口</t>
    <rPh sb="0" eb="1">
      <t>シ</t>
    </rPh>
    <rPh sb="1" eb="4">
      <t>タイイクカン</t>
    </rPh>
    <rPh sb="4" eb="6">
      <t>イリグチ</t>
    </rPh>
    <phoneticPr fontId="1"/>
  </si>
  <si>
    <t>ｱﾘｰﾅたぬま入口</t>
    <rPh sb="7" eb="9">
      <t>イリグチ</t>
    </rPh>
    <phoneticPr fontId="1"/>
  </si>
  <si>
    <t>会場　アリーナたぬま、市体育館</t>
    <rPh sb="0" eb="2">
      <t>カイジョウ</t>
    </rPh>
    <rPh sb="11" eb="12">
      <t>シ</t>
    </rPh>
    <rPh sb="12" eb="15">
      <t>タイイクカン</t>
    </rPh>
    <phoneticPr fontId="1"/>
  </si>
  <si>
    <t>Ｆ4</t>
    <phoneticPr fontId="1"/>
  </si>
  <si>
    <t>Ｆ５</t>
    <phoneticPr fontId="1"/>
  </si>
  <si>
    <t>ｱﾘｰﾅたぬま中央</t>
    <rPh sb="7" eb="8">
      <t>ナカ</t>
    </rPh>
    <rPh sb="8" eb="9">
      <t>オウ</t>
    </rPh>
    <phoneticPr fontId="1"/>
  </si>
  <si>
    <t>田沼東</t>
    <rPh sb="0" eb="2">
      <t>タヌマ</t>
    </rPh>
    <rPh sb="2" eb="3">
      <t>ヒガシ</t>
    </rPh>
    <phoneticPr fontId="1"/>
  </si>
  <si>
    <t>田沼西</t>
    <rPh sb="0" eb="2">
      <t>タヌマ</t>
    </rPh>
    <rPh sb="2" eb="3">
      <t>ニシ</t>
    </rPh>
    <phoneticPr fontId="1"/>
  </si>
  <si>
    <t>　</t>
    <phoneticPr fontId="1"/>
  </si>
  <si>
    <t>葛　生</t>
    <rPh sb="0" eb="1">
      <t>クズ</t>
    </rPh>
    <rPh sb="2" eb="3">
      <t>セイ</t>
    </rPh>
    <phoneticPr fontId="1"/>
  </si>
  <si>
    <t>赤　見</t>
    <rPh sb="0" eb="1">
      <t>アカ</t>
    </rPh>
    <rPh sb="2" eb="3">
      <t>ミ</t>
    </rPh>
    <phoneticPr fontId="1"/>
  </si>
  <si>
    <t>城　東</t>
    <rPh sb="0" eb="1">
      <t>シロ</t>
    </rPh>
    <rPh sb="2" eb="3">
      <t>ヒガシ</t>
    </rPh>
    <phoneticPr fontId="1"/>
  </si>
  <si>
    <t>佐野西</t>
    <rPh sb="0" eb="2">
      <t>サノ</t>
    </rPh>
    <rPh sb="2" eb="3">
      <t>ニシ</t>
    </rPh>
    <phoneticPr fontId="1"/>
  </si>
  <si>
    <t>佐野北</t>
    <rPh sb="0" eb="2">
      <t>サノ</t>
    </rPh>
    <rPh sb="2" eb="3">
      <t>キタ</t>
    </rPh>
    <phoneticPr fontId="1"/>
  </si>
  <si>
    <t>平成２７年度　佐野市協会長杯バレーボール大会(女子)　</t>
    <rPh sb="0" eb="2">
      <t>ヘイセイ</t>
    </rPh>
    <rPh sb="4" eb="6">
      <t>ネンド</t>
    </rPh>
    <rPh sb="7" eb="10">
      <t>サノシ</t>
    </rPh>
    <rPh sb="10" eb="13">
      <t>キョウカイチョウ</t>
    </rPh>
    <rPh sb="13" eb="14">
      <t>ハイ</t>
    </rPh>
    <rPh sb="20" eb="22">
      <t>タイカイ</t>
    </rPh>
    <rPh sb="23" eb="25">
      <t>ジョシ</t>
    </rPh>
    <phoneticPr fontId="1"/>
  </si>
  <si>
    <t>平成２８年３月５日(土)</t>
    <rPh sb="0" eb="2">
      <t>ヘイセイ</t>
    </rPh>
    <rPh sb="4" eb="5">
      <t>ネン</t>
    </rPh>
    <rPh sb="6" eb="7">
      <t>ガツ</t>
    </rPh>
    <rPh sb="8" eb="9">
      <t>ニチ</t>
    </rPh>
    <rPh sb="10" eb="11">
      <t>ド</t>
    </rPh>
    <phoneticPr fontId="1"/>
  </si>
  <si>
    <t>協　和</t>
    <rPh sb="0" eb="1">
      <t>キョウ</t>
    </rPh>
    <rPh sb="2" eb="3">
      <t>ワ</t>
    </rPh>
    <phoneticPr fontId="1"/>
  </si>
  <si>
    <t>小山三</t>
    <rPh sb="0" eb="2">
      <t>オヤマ</t>
    </rPh>
    <rPh sb="2" eb="3">
      <t>サン</t>
    </rPh>
    <phoneticPr fontId="1"/>
  </si>
  <si>
    <t>市体育館奥側</t>
    <rPh sb="0" eb="1">
      <t>シ</t>
    </rPh>
    <rPh sb="1" eb="4">
      <t>タイイクカン</t>
    </rPh>
    <rPh sb="4" eb="5">
      <t>オク</t>
    </rPh>
    <rPh sb="5" eb="6">
      <t>ガワ</t>
    </rPh>
    <phoneticPr fontId="1"/>
  </si>
  <si>
    <t>山　辺</t>
    <rPh sb="0" eb="1">
      <t>ヤマ</t>
    </rPh>
    <rPh sb="2" eb="3">
      <t>ヘン</t>
    </rPh>
    <phoneticPr fontId="1"/>
  </si>
  <si>
    <t>藤岡二</t>
    <rPh sb="0" eb="2">
      <t>フジオカ</t>
    </rPh>
    <rPh sb="2" eb="3">
      <t>ニ</t>
    </rPh>
    <phoneticPr fontId="1"/>
  </si>
  <si>
    <t>佐野南</t>
    <rPh sb="0" eb="2">
      <t>サノ</t>
    </rPh>
    <rPh sb="2" eb="3">
      <t>ミナミ</t>
    </rPh>
    <phoneticPr fontId="1"/>
  </si>
  <si>
    <t>壬　生</t>
    <rPh sb="0" eb="1">
      <t>ジン</t>
    </rPh>
    <rPh sb="2" eb="3">
      <t>セイ</t>
    </rPh>
    <phoneticPr fontId="1"/>
  </si>
  <si>
    <t>大　谷</t>
    <rPh sb="0" eb="1">
      <t>ダイ</t>
    </rPh>
    <rPh sb="2" eb="3">
      <t>タニ</t>
    </rPh>
    <phoneticPr fontId="1"/>
  </si>
  <si>
    <t>毛　野</t>
    <rPh sb="0" eb="1">
      <t>ケ</t>
    </rPh>
    <rPh sb="2" eb="3">
      <t>ノ</t>
    </rPh>
    <phoneticPr fontId="1"/>
  </si>
  <si>
    <t>足利西</t>
    <rPh sb="0" eb="2">
      <t>アシカガ</t>
    </rPh>
    <rPh sb="2" eb="3">
      <t>ニシ</t>
    </rPh>
    <phoneticPr fontId="1"/>
  </si>
  <si>
    <t>佐附属</t>
    <rPh sb="0" eb="1">
      <t>タスク</t>
    </rPh>
    <rPh sb="1" eb="3">
      <t>フゾク</t>
    </rPh>
    <phoneticPr fontId="1"/>
  </si>
  <si>
    <t>多々良</t>
    <rPh sb="0" eb="3">
      <t>タタラ</t>
    </rPh>
    <phoneticPr fontId="1"/>
  </si>
  <si>
    <t>Ｄ：アリーナ真中　　　　Ｅ：アリーナサブ</t>
    <rPh sb="6" eb="7">
      <t>マ</t>
    </rPh>
    <rPh sb="7" eb="8">
      <t>ナカ</t>
    </rPh>
    <phoneticPr fontId="1"/>
  </si>
  <si>
    <t>Ｂ：市体 入口側　　　Ｃ：市体 奥側</t>
    <rPh sb="2" eb="3">
      <t>シ</t>
    </rPh>
    <rPh sb="3" eb="4">
      <t>タイ</t>
    </rPh>
    <rPh sb="5" eb="7">
      <t>イリグチ</t>
    </rPh>
    <rPh sb="7" eb="8">
      <t>ガワ</t>
    </rPh>
    <rPh sb="13" eb="14">
      <t>シ</t>
    </rPh>
    <rPh sb="14" eb="15">
      <t>タイ</t>
    </rPh>
    <rPh sb="16" eb="17">
      <t>オク</t>
    </rPh>
    <rPh sb="17" eb="18">
      <t>ガワ</t>
    </rPh>
    <phoneticPr fontId="1"/>
  </si>
  <si>
    <t>Ａ：アリーナ奥側　　　Ｆ：アリーナ入口側</t>
    <rPh sb="6" eb="7">
      <t>オク</t>
    </rPh>
    <rPh sb="7" eb="8">
      <t>ガワ</t>
    </rPh>
    <rPh sb="17" eb="19">
      <t>イリグチ</t>
    </rPh>
    <rPh sb="19" eb="20">
      <t>ガワ</t>
    </rPh>
    <phoneticPr fontId="1"/>
  </si>
  <si>
    <t>Ｄ５</t>
    <phoneticPr fontId="1"/>
  </si>
  <si>
    <t>Ｄ４</t>
    <phoneticPr fontId="1"/>
  </si>
  <si>
    <t>Ｄ６</t>
    <phoneticPr fontId="1"/>
  </si>
  <si>
    <t>Ｅ４</t>
    <phoneticPr fontId="1"/>
  </si>
  <si>
    <t>Ｅ５</t>
    <phoneticPr fontId="1"/>
  </si>
  <si>
    <t>Ｂ５</t>
    <phoneticPr fontId="1"/>
  </si>
  <si>
    <t>Ｂ４</t>
    <phoneticPr fontId="1"/>
  </si>
  <si>
    <t>Ｂ６</t>
    <phoneticPr fontId="1"/>
  </si>
  <si>
    <t>Ｃ４</t>
    <phoneticPr fontId="1"/>
  </si>
  <si>
    <t>Ｃ５</t>
    <phoneticPr fontId="1"/>
  </si>
  <si>
    <t>ｱﾘｰﾅたぬまｻﾌﾞ</t>
    <phoneticPr fontId="1"/>
  </si>
</sst>
</file>

<file path=xl/styles.xml><?xml version="1.0" encoding="utf-8"?>
<styleSheet xmlns="http://schemas.openxmlformats.org/spreadsheetml/2006/main">
  <numFmts count="1">
    <numFmt numFmtId="176" formatCode="0.000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4"/>
      <color theme="0"/>
      <name val="ＭＳ 明朝"/>
      <family val="1"/>
      <charset val="128"/>
    </font>
    <font>
      <b/>
      <sz val="22"/>
      <name val="ＭＳ Ｐゴシック"/>
      <family val="3"/>
      <charset val="128"/>
    </font>
    <font>
      <sz val="22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trike/>
      <sz val="2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3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0" xfId="0" applyBorder="1" applyAlignment="1" applyProtection="1">
      <alignment shrinkToFit="1"/>
    </xf>
    <xf numFmtId="0" fontId="3" fillId="0" borderId="0" xfId="0" applyFont="1" applyAlignment="1" applyProtection="1">
      <alignment shrinkToFit="1"/>
    </xf>
    <xf numFmtId="0" fontId="0" fillId="0" borderId="0" xfId="0" applyAlignment="1" applyProtection="1">
      <alignment shrinkToFit="1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6" fillId="0" borderId="0" xfId="0" applyFont="1"/>
    <xf numFmtId="0" fontId="0" fillId="0" borderId="0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6" xfId="0" applyBorder="1" applyAlignment="1"/>
    <xf numFmtId="0" fontId="0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/>
    </xf>
    <xf numFmtId="0" fontId="0" fillId="0" borderId="8" xfId="0" applyBorder="1" applyAlignment="1"/>
    <xf numFmtId="0" fontId="10" fillId="0" borderId="2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/>
    </xf>
    <xf numFmtId="0" fontId="11" fillId="0" borderId="0" xfId="0" applyFont="1" applyAlignment="1">
      <alignment horizontal="left"/>
    </xf>
    <xf numFmtId="0" fontId="0" fillId="0" borderId="8" xfId="0" applyFont="1" applyBorder="1" applyAlignment="1" applyProtection="1">
      <alignment horizontal="center" vertical="center"/>
    </xf>
    <xf numFmtId="0" fontId="0" fillId="0" borderId="7" xfId="0" applyBorder="1" applyProtection="1"/>
    <xf numFmtId="0" fontId="0" fillId="0" borderId="8" xfId="0" applyBorder="1" applyProtection="1"/>
    <xf numFmtId="0" fontId="5" fillId="0" borderId="7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0" fontId="12" fillId="0" borderId="10" xfId="0" applyFont="1" applyBorder="1" applyAlignment="1" applyProtection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2" xfId="0" applyFont="1" applyBorder="1" applyAlignment="1" applyProtection="1"/>
    <xf numFmtId="0" fontId="0" fillId="0" borderId="0" xfId="0" applyFont="1" applyBorder="1" applyProtection="1"/>
    <xf numFmtId="0" fontId="0" fillId="0" borderId="2" xfId="0" applyFont="1" applyBorder="1" applyProtection="1"/>
    <xf numFmtId="0" fontId="2" fillId="0" borderId="4" xfId="0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15" fillId="0" borderId="0" xfId="0" applyFont="1" applyBorder="1" applyProtection="1"/>
    <xf numFmtId="0" fontId="0" fillId="0" borderId="2" xfId="0" applyBorder="1" applyProtection="1"/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>
      <alignment horizontal="left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textRotation="255" shrinkToFit="1"/>
    </xf>
    <xf numFmtId="0" fontId="0" fillId="0" borderId="33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43" xfId="0" applyBorder="1" applyAlignment="1" applyProtection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0" fillId="0" borderId="29" xfId="0" applyBorder="1" applyAlignment="1" applyProtection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textRotation="255" shrinkToFit="1"/>
    </xf>
    <xf numFmtId="0" fontId="0" fillId="0" borderId="26" xfId="0" applyBorder="1" applyAlignment="1" applyProtection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0" borderId="42" xfId="0" applyFont="1" applyBorder="1" applyAlignment="1" applyProtection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18" fillId="0" borderId="12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33" xfId="0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7" xfId="0" applyBorder="1" applyAlignment="1">
      <alignment vertical="center" textRotation="255" shrinkToFit="1"/>
    </xf>
    <xf numFmtId="0" fontId="0" fillId="0" borderId="10" xfId="0" applyBorder="1" applyAlignment="1">
      <alignment vertical="center" textRotation="255" shrinkToFit="1"/>
    </xf>
    <xf numFmtId="0" fontId="0" fillId="0" borderId="1" xfId="0" applyBorder="1" applyAlignment="1"/>
    <xf numFmtId="0" fontId="0" fillId="0" borderId="3" xfId="0" applyBorder="1" applyAlignment="1"/>
    <xf numFmtId="0" fontId="15" fillId="0" borderId="1" xfId="0" applyFont="1" applyBorder="1" applyAlignment="1"/>
    <xf numFmtId="0" fontId="15" fillId="0" borderId="3" xfId="0" applyFont="1" applyBorder="1" applyAlignment="1"/>
    <xf numFmtId="0" fontId="6" fillId="0" borderId="0" xfId="0" applyFont="1"/>
    <xf numFmtId="0" fontId="0" fillId="0" borderId="44" xfId="0" applyBorder="1" applyAlignment="1">
      <alignment shrinkToFit="1"/>
    </xf>
    <xf numFmtId="0" fontId="0" fillId="0" borderId="45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0" fillId="0" borderId="8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9" xfId="0" applyBorder="1" applyAlignment="1">
      <alignment shrinkToFit="1"/>
    </xf>
    <xf numFmtId="0" fontId="15" fillId="0" borderId="0" xfId="0" applyFont="1" applyAlignment="1"/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0" fillId="0" borderId="39" xfId="0" applyFont="1" applyBorder="1" applyAlignment="1" applyProtection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0" borderId="31" xfId="0" applyFont="1" applyBorder="1" applyAlignment="1" applyProtection="1">
      <alignment horizontal="center" vertical="center" shrinkToFit="1"/>
      <protection hidden="1"/>
    </xf>
    <xf numFmtId="0" fontId="21" fillId="0" borderId="1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8</xdr:col>
      <xdr:colOff>85725</xdr:colOff>
      <xdr:row>9</xdr:row>
      <xdr:rowOff>0</xdr:rowOff>
    </xdr:to>
    <xdr:sp macro="" textlink="">
      <xdr:nvSpPr>
        <xdr:cNvPr id="748372" name="Line 1"/>
        <xdr:cNvSpPr>
          <a:spLocks noChangeShapeType="1"/>
        </xdr:cNvSpPr>
      </xdr:nvSpPr>
      <xdr:spPr bwMode="auto">
        <a:xfrm flipH="1" flipV="1">
          <a:off x="184785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373" name="Line 2"/>
        <xdr:cNvSpPr>
          <a:spLocks noChangeShapeType="1"/>
        </xdr:cNvSpPr>
      </xdr:nvSpPr>
      <xdr:spPr bwMode="auto">
        <a:xfrm>
          <a:off x="1828800" y="19621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4" name="Line 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5" name="Line 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6" name="Line 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7" name="Line 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8" name="Line 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79" name="Line 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0" name="Line 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1" name="Line 1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2" name="Line 1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3" name="Line 1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4" name="Line 1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5" name="Line 1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6" name="Line 1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7" name="Line 1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8" name="Line 1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89" name="Line 1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0" name="Line 1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1" name="Line 2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2" name="Line 2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3" name="Line 2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4" name="Line 2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5" name="Line 2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6" name="Line 2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7" name="Line 2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8" name="Line 2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399" name="Line 2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0" name="Line 2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1" name="Line 3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2" name="Line 3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3" name="Line 3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4" name="Line 3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5" name="Line 3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6" name="Line 3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7" name="Line 3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8" name="Line 3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09" name="Line 3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0" name="Line 3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1" name="Line 4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2" name="Line 4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3" name="Line 4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4" name="Line 4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5" name="Line 4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6" name="Line 4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7" name="Line 4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8" name="Line 4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19" name="Line 4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0" name="Line 4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1" name="Line 5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2" name="Line 5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3" name="Line 5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4" name="Line 5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5" name="Line 5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6" name="Line 5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7" name="Line 5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8" name="Line 5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29" name="Line 5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0" name="Line 5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1" name="Line 6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2" name="Line 6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3" name="Line 6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4" name="Line 6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5" name="Line 6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6" name="Line 6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7" name="Line 6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8" name="Line 6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39" name="Line 6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0" name="Line 6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1" name="Line 7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2" name="Line 7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3" name="Line 7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4" name="Line 7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5" name="Line 7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6" name="Line 7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7" name="Line 7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8" name="Line 7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49" name="Line 7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0" name="Line 7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1" name="Line 8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2" name="Line 8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3" name="Line 8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4" name="Line 8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5" name="Line 8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6" name="Line 8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7" name="Line 8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8" name="Line 8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59" name="Line 8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0" name="Line 8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1" name="Line 9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2" name="Line 9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3" name="Line 9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4" name="Line 9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5" name="Line 9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6" name="Line 9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7" name="Line 9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8" name="Line 9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69" name="Line 9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0" name="Line 9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1" name="Line 10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2" name="Line 10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3" name="Line 10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4" name="Line 10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5" name="Line 10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6" name="Line 105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7" name="Line 106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8" name="Line 107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79" name="Line 108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0" name="Line 109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1" name="Line 110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2" name="Line 111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3" name="Line 112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4" name="Line 113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8485" name="Line 114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19</xdr:col>
      <xdr:colOff>0</xdr:colOff>
      <xdr:row>13</xdr:row>
      <xdr:rowOff>19050</xdr:rowOff>
    </xdr:to>
    <xdr:sp macro="" textlink="">
      <xdr:nvSpPr>
        <xdr:cNvPr id="748486" name="AutoShape 115"/>
        <xdr:cNvSpPr>
          <a:spLocks noChangeArrowheads="1"/>
        </xdr:cNvSpPr>
      </xdr:nvSpPr>
      <xdr:spPr bwMode="auto">
        <a:xfrm>
          <a:off x="373380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10</xdr:row>
      <xdr:rowOff>9525</xdr:rowOff>
    </xdr:from>
    <xdr:to>
      <xdr:col>25</xdr:col>
      <xdr:colOff>9525</xdr:colOff>
      <xdr:row>13</xdr:row>
      <xdr:rowOff>9525</xdr:rowOff>
    </xdr:to>
    <xdr:sp macro="" textlink="">
      <xdr:nvSpPr>
        <xdr:cNvPr id="748487" name="AutoShape 116"/>
        <xdr:cNvSpPr>
          <a:spLocks noChangeArrowheads="1"/>
        </xdr:cNvSpPr>
      </xdr:nvSpPr>
      <xdr:spPr bwMode="auto">
        <a:xfrm>
          <a:off x="511492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15</xdr:row>
      <xdr:rowOff>19050</xdr:rowOff>
    </xdr:from>
    <xdr:to>
      <xdr:col>25</xdr:col>
      <xdr:colOff>9525</xdr:colOff>
      <xdr:row>18</xdr:row>
      <xdr:rowOff>9525</xdr:rowOff>
    </xdr:to>
    <xdr:sp macro="" textlink="">
      <xdr:nvSpPr>
        <xdr:cNvPr id="748488" name="AutoShape 117"/>
        <xdr:cNvSpPr>
          <a:spLocks noChangeArrowheads="1"/>
        </xdr:cNvSpPr>
      </xdr:nvSpPr>
      <xdr:spPr bwMode="auto">
        <a:xfrm>
          <a:off x="511492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15</xdr:row>
      <xdr:rowOff>0</xdr:rowOff>
    </xdr:from>
    <xdr:to>
      <xdr:col>13</xdr:col>
      <xdr:colOff>0</xdr:colOff>
      <xdr:row>18</xdr:row>
      <xdr:rowOff>9525</xdr:rowOff>
    </xdr:to>
    <xdr:sp macro="" textlink="">
      <xdr:nvSpPr>
        <xdr:cNvPr id="748489" name="AutoShape 118"/>
        <xdr:cNvSpPr>
          <a:spLocks noChangeArrowheads="1"/>
        </xdr:cNvSpPr>
      </xdr:nvSpPr>
      <xdr:spPr bwMode="auto">
        <a:xfrm>
          <a:off x="225742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20</xdr:row>
      <xdr:rowOff>0</xdr:rowOff>
    </xdr:from>
    <xdr:to>
      <xdr:col>13</xdr:col>
      <xdr:colOff>0</xdr:colOff>
      <xdr:row>23</xdr:row>
      <xdr:rowOff>9525</xdr:rowOff>
    </xdr:to>
    <xdr:sp macro="" textlink="">
      <xdr:nvSpPr>
        <xdr:cNvPr id="748490" name="AutoShape 119"/>
        <xdr:cNvSpPr>
          <a:spLocks noChangeArrowheads="1"/>
        </xdr:cNvSpPr>
      </xdr:nvSpPr>
      <xdr:spPr bwMode="auto">
        <a:xfrm>
          <a:off x="225742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20</xdr:row>
      <xdr:rowOff>0</xdr:rowOff>
    </xdr:from>
    <xdr:to>
      <xdr:col>19</xdr:col>
      <xdr:colOff>0</xdr:colOff>
      <xdr:row>23</xdr:row>
      <xdr:rowOff>9525</xdr:rowOff>
    </xdr:to>
    <xdr:sp macro="" textlink="">
      <xdr:nvSpPr>
        <xdr:cNvPr id="748491" name="AutoShape 120"/>
        <xdr:cNvSpPr>
          <a:spLocks noChangeArrowheads="1"/>
        </xdr:cNvSpPr>
      </xdr:nvSpPr>
      <xdr:spPr bwMode="auto">
        <a:xfrm>
          <a:off x="373380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492" name="AutoShape 121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8493" name="AutoShape 122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8494" name="AutoShape 123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495" name="AutoShape 124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496" name="AutoShape 125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497" name="AutoShape 126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498" name="AutoShape 127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499" name="AutoShape 128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8500" name="AutoShape 129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8501" name="AutoShape 130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10</xdr:row>
      <xdr:rowOff>9525</xdr:rowOff>
    </xdr:from>
    <xdr:to>
      <xdr:col>26</xdr:col>
      <xdr:colOff>0</xdr:colOff>
      <xdr:row>13</xdr:row>
      <xdr:rowOff>9525</xdr:rowOff>
    </xdr:to>
    <xdr:sp macro="" textlink="">
      <xdr:nvSpPr>
        <xdr:cNvPr id="748502" name="AutoShape 131"/>
        <xdr:cNvSpPr>
          <a:spLocks noChangeArrowheads="1"/>
        </xdr:cNvSpPr>
      </xdr:nvSpPr>
      <xdr:spPr bwMode="auto">
        <a:xfrm>
          <a:off x="611505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9525</xdr:rowOff>
    </xdr:from>
    <xdr:to>
      <xdr:col>26</xdr:col>
      <xdr:colOff>0</xdr:colOff>
      <xdr:row>18</xdr:row>
      <xdr:rowOff>0</xdr:rowOff>
    </xdr:to>
    <xdr:sp macro="" textlink="">
      <xdr:nvSpPr>
        <xdr:cNvPr id="748503" name="AutoShape 132"/>
        <xdr:cNvSpPr>
          <a:spLocks noChangeArrowheads="1"/>
        </xdr:cNvSpPr>
      </xdr:nvSpPr>
      <xdr:spPr bwMode="auto">
        <a:xfrm>
          <a:off x="611505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504" name="AutoShape 133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505" name="AutoShape 134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6" name="AutoShape 135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7" name="AutoShape 136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8" name="AutoShape 137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09" name="AutoShape 138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20</xdr:row>
      <xdr:rowOff>9525</xdr:rowOff>
    </xdr:from>
    <xdr:to>
      <xdr:col>26</xdr:col>
      <xdr:colOff>0</xdr:colOff>
      <xdr:row>23</xdr:row>
      <xdr:rowOff>0</xdr:rowOff>
    </xdr:to>
    <xdr:sp macro="" textlink="">
      <xdr:nvSpPr>
        <xdr:cNvPr id="748510" name="AutoShape 139"/>
        <xdr:cNvSpPr>
          <a:spLocks noChangeArrowheads="1"/>
        </xdr:cNvSpPr>
      </xdr:nvSpPr>
      <xdr:spPr bwMode="auto">
        <a:xfrm>
          <a:off x="611505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11" name="AutoShape 140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9</xdr:row>
      <xdr:rowOff>0</xdr:rowOff>
    </xdr:to>
    <xdr:sp macro="" textlink="">
      <xdr:nvSpPr>
        <xdr:cNvPr id="748512" name="AutoShape 141"/>
        <xdr:cNvSpPr>
          <a:spLocks noChangeArrowheads="1"/>
        </xdr:cNvSpPr>
      </xdr:nvSpPr>
      <xdr:spPr bwMode="auto">
        <a:xfrm>
          <a:off x="611505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13" name="AutoShape 142"/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8514" name="AutoShape 143"/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8515" name="AutoShape 144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6" name="Line 1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7" name="Line 1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8" name="Line 1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19" name="Line 1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0" name="Line 1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1" name="Line 1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2" name="Line 1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3" name="Line 1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4" name="Line 1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5" name="Line 1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6" name="Line 1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7" name="Line 1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8" name="Line 1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29" name="Line 1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0" name="Line 1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1" name="Line 1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2" name="Line 1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3" name="Line 1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4" name="Line 1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5" name="Line 1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6" name="Line 1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7" name="Line 1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8" name="Line 1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39" name="Line 1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0" name="Line 1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1" name="Line 1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2" name="Line 1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3" name="Line 1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4" name="Line 1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5" name="Line 1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6" name="Line 1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7" name="Line 1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8" name="Line 1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49" name="Line 1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0" name="Line 1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1" name="Line 1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2" name="Line 1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3" name="Line 1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4" name="Line 1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5" name="Line 1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6" name="Line 1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7" name="Line 1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8" name="Line 1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59" name="Line 1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0" name="Line 1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1" name="Line 1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2" name="Line 1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3" name="Line 1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4" name="Line 2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5" name="Line 2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6" name="Line 2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7" name="Line 2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8" name="Line 2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69" name="Line 2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0" name="Line 2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1" name="Line 2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2" name="Line 2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3" name="Line 2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4" name="Line 2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5" name="Line 2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6" name="Line 2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7" name="Line 2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8" name="Line 2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79" name="Line 2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0" name="Line 2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1" name="Line 2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2" name="Line 2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3" name="Line 2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4" name="Line 2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5" name="Line 2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6" name="Line 2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7" name="Line 2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8" name="Line 2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89" name="Line 2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0" name="Line 2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1" name="Line 2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2" name="Line 2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3" name="Line 2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4" name="Line 2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5" name="Line 2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6" name="Line 2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7" name="Line 2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8" name="Line 2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599" name="Line 2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0" name="Line 2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1" name="Line 2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2" name="Line 2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3" name="Line 2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4" name="Line 2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5" name="Line 2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6" name="Line 2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7" name="Line 2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8" name="Line 2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09" name="Line 2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0" name="Line 2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1" name="Line 2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2" name="Line 2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3" name="Line 2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4" name="Line 2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5" name="Line 2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6" name="Line 2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7" name="Line 2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8" name="Line 2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19" name="Line 2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0" name="Line 2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1" name="Line 2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2" name="Line 2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3" name="Line 2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4" name="Line 2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5" name="Line 2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6" name="Line 2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7" name="Line 2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8" name="AutoShape 26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29" name="AutoShape 26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0" name="AutoShape 26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1" name="AutoShape 26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2" name="AutoShape 26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3" name="AutoShape 26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4" name="AutoShape 27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5" name="AutoShape 27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6" name="AutoShape 27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7" name="AutoShape 27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8" name="AutoShape 27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39" name="AutoShape 27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0" name="AutoShape 27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1" name="AutoShape 27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2" name="AutoShape 27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3" name="AutoShape 27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4" name="AutoShape 28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5" name="AutoShape 28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6" name="AutoShape 28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7" name="AutoShape 28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8" name="AutoShape 28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49" name="AutoShape 28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0" name="AutoShape 28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1" name="AutoShape 28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2" name="AutoShape 28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3" name="AutoShape 28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4" name="AutoShape 29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5" name="AutoShape 29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6" name="AutoShape 29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7" name="AutoShape 29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8" name="Line 2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59" name="Line 2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0" name="Line 2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1" name="Line 2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2" name="Line 3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3" name="Line 3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4" name="Line 3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5" name="Line 3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6" name="Line 3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7" name="Line 3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8" name="Line 3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69" name="Line 3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0" name="Line 3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1" name="Line 3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2" name="Line 3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3" name="Line 3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4" name="Line 3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5" name="Line 3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6" name="Line 3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7" name="Line 3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8" name="Line 3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79" name="Line 3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0" name="Line 3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1" name="Line 3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2" name="Line 3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3" name="Line 3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4" name="Line 3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5" name="Line 3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6" name="Line 3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7" name="Line 3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8" name="Line 3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89" name="Line 3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0" name="Line 3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1" name="Line 3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2" name="Line 3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3" name="Line 3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4" name="Line 3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5" name="Line 3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6" name="Line 3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7" name="Line 3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8" name="Line 3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699" name="Line 3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0" name="Line 3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1" name="Line 3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2" name="Line 3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3" name="Line 3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4" name="Line 3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5" name="Line 3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6" name="Line 3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7" name="Line 3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8" name="Line 3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09" name="Line 3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0" name="Line 3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1" name="Line 3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2" name="Line 3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3" name="Line 3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4" name="Line 3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5" name="Line 3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6" name="Line 3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7" name="Line 3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8" name="Line 3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19" name="Line 3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0" name="Line 3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1" name="Line 3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2" name="Line 3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3" name="Line 3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4" name="Line 3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5" name="Line 3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6" name="Line 3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7" name="Line 3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8" name="Line 3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29" name="Line 3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0" name="Line 3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1" name="Line 3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2" name="Line 3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3" name="Line 3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4" name="Line 3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5" name="Line 3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6" name="Line 3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7" name="Line 3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8" name="Line 3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39" name="Line 3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0" name="Line 3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1" name="Line 3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2" name="Line 3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3" name="Line 3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4" name="Line 3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5" name="Line 3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6" name="Line 3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7" name="Line 3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8" name="Line 3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49" name="Line 3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0" name="Line 3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1" name="Line 3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2" name="Line 3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3" name="Line 3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4" name="Line 3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5" name="Line 3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6" name="Line 3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7" name="Line 3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8" name="Line 3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59" name="Line 3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0" name="Line 3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1" name="Line 3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2" name="Line 4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3" name="Line 4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4" name="Line 4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5" name="Line 4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6" name="Line 4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7" name="Line 4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8" name="Line 4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69" name="Line 4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0" name="AutoShape 40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1" name="AutoShape 40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2" name="AutoShape 41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3" name="AutoShape 41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4" name="AutoShape 41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5" name="AutoShape 41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6" name="AutoShape 41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7" name="AutoShape 41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8" name="AutoShape 41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79" name="AutoShape 41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0" name="AutoShape 41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1" name="AutoShape 41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2" name="AutoShape 42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3" name="AutoShape 42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4" name="AutoShape 42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5" name="AutoShape 42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6" name="AutoShape 42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7" name="AutoShape 42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8" name="AutoShape 42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89" name="AutoShape 42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0" name="AutoShape 42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1" name="AutoShape 42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2" name="AutoShape 43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3" name="AutoShape 43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4" name="AutoShape 43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5" name="AutoShape 43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6" name="AutoShape 43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7" name="AutoShape 43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8" name="AutoShape 43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799" name="AutoShape 43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0" name="Line 4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1" name="Line 4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2" name="Line 4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3" name="Line 4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4" name="Line 4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5" name="Line 4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6" name="Line 4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7" name="Line 4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8" name="Line 4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09" name="Line 4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0" name="Line 4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1" name="Line 4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2" name="Line 4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3" name="Line 4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4" name="Line 4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5" name="Line 4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6" name="Line 4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7" name="Line 4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8" name="Line 4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19" name="Line 4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0" name="Line 4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1" name="Line 4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2" name="Line 4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3" name="Line 4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4" name="Line 4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5" name="Line 4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6" name="Line 4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7" name="Line 4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8" name="Line 4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29" name="Line 4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0" name="Line 4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1" name="Line 4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2" name="Line 4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3" name="Line 4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4" name="Line 4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5" name="Line 4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6" name="Line 4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7" name="Line 4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8" name="Line 4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39" name="Line 4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0" name="Line 4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1" name="Line 4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2" name="Line 4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3" name="Line 4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4" name="Line 4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5" name="Line 4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6" name="Line 4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7" name="Line 4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8" name="Line 4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49" name="Line 4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0" name="Line 4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1" name="Line 4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2" name="Line 4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3" name="Line 4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4" name="Line 4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5" name="Line 4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6" name="Line 4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7" name="Line 4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8" name="Line 4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59" name="Line 4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0" name="Line 5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1" name="Line 5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2" name="Line 5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3" name="Line 5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4" name="Line 5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5" name="Line 5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6" name="Line 5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7" name="Line 5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8" name="Line 5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69" name="Line 5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0" name="Line 5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1" name="Line 5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2" name="Line 5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3" name="Line 5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4" name="Line 5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5" name="Line 5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6" name="Line 5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7" name="Line 5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8" name="Line 5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79" name="Line 5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0" name="Line 5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1" name="Line 5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2" name="Line 5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3" name="Line 5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4" name="Line 5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5" name="Line 5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6" name="Line 5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7" name="Line 5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8" name="Line 5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89" name="Line 5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0" name="Line 5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1" name="Line 5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2" name="Line 5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3" name="Line 5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4" name="Line 5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5" name="Line 5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6" name="Line 5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7" name="Line 5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8" name="Line 5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899" name="Line 5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0" name="Line 5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1" name="Line 5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2" name="Line 5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3" name="Line 5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4" name="Line 5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5" name="Line 5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6" name="Line 5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7" name="Line 5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8" name="Line 5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09" name="Line 5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0" name="Line 5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1" name="Line 5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2" name="AutoShape 55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3" name="AutoShape 55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4" name="AutoShape 55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5" name="AutoShape 55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6" name="AutoShape 55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7" name="AutoShape 55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8" name="AutoShape 55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19" name="AutoShape 55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0" name="AutoShape 56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1" name="AutoShape 56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2" name="AutoShape 56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3" name="AutoShape 56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4" name="AutoShape 56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5" name="AutoShape 56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6" name="AutoShape 56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7" name="AutoShape 56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8" name="AutoShape 56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29" name="AutoShape 56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0" name="AutoShape 57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1" name="AutoShape 57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2" name="AutoShape 57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3" name="AutoShape 57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4" name="AutoShape 57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5" name="AutoShape 57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6" name="AutoShape 57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7" name="AutoShape 57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8" name="AutoShape 57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39" name="AutoShape 57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0" name="AutoShape 58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1" name="AutoShape 58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2" name="Line 5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3" name="Line 5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4" name="Line 5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5" name="Line 5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6" name="Line 5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7" name="Line 5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8" name="Line 5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49" name="Line 5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0" name="Line 5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1" name="Line 5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2" name="Line 5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3" name="Line 5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4" name="Line 5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5" name="Line 5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6" name="Line 5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7" name="Line 5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8" name="Line 6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59" name="Line 6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0" name="Line 6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1" name="Line 6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2" name="Line 6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3" name="Line 6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4" name="Line 6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5" name="Line 6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6" name="Line 6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7" name="Line 6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8" name="Line 6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69" name="Line 6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0" name="Line 6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1" name="Line 6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2" name="Line 6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3" name="Line 6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4" name="Line 6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5" name="Line 6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6" name="Line 6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7" name="Line 6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8" name="Line 6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79" name="Line 6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0" name="Line 6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1" name="Line 6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2" name="Line 6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3" name="Line 6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4" name="Line 6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5" name="Line 6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6" name="Line 6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7" name="Line 6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8" name="Line 6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89" name="Line 6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0" name="Line 6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1" name="Line 6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2" name="Line 6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3" name="Line 6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4" name="Line 6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5" name="Line 6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6" name="Line 6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7" name="Line 6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8" name="Line 6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8999" name="Line 6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0" name="Line 6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1" name="Line 6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2" name="Line 6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3" name="Line 6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4" name="Line 6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5" name="Line 6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6" name="Line 6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7" name="Line 6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8" name="Line 6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09" name="Line 6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0" name="Line 6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1" name="Line 6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2" name="Line 6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3" name="Line 6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4" name="Line 6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5" name="Line 6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6" name="Line 6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7" name="Line 6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8" name="Line 6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19" name="Line 6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0" name="Line 6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1" name="Line 6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2" name="Line 6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3" name="Line 6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4" name="Line 6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5" name="Line 6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6" name="Line 6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7" name="Line 6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8" name="Line 6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29" name="Line 6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0" name="Line 6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1" name="Line 6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2" name="Line 6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3" name="Line 6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4" name="Line 6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5" name="Line 6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6" name="Line 6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7" name="Line 6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8" name="Line 6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39" name="Line 6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0" name="Line 6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1" name="Line 6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2" name="Line 6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3" name="Line 6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4" name="Line 6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5" name="Line 6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6" name="Line 6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7" name="Line 6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8" name="Line 6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49" name="Line 6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0" name="Line 6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1" name="Line 6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2" name="Line 6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3" name="Line 6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4" name="AutoShape 69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5" name="AutoShape 69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6" name="AutoShape 69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7" name="AutoShape 69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8" name="AutoShape 70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59" name="AutoShape 70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0" name="AutoShape 70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1" name="AutoShape 70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2" name="AutoShape 70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3" name="AutoShape 70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4" name="AutoShape 70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5" name="AutoShape 70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6" name="AutoShape 70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7" name="AutoShape 70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8" name="AutoShape 71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69" name="AutoShape 71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0" name="AutoShape 71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1" name="AutoShape 71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2" name="AutoShape 71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3" name="AutoShape 71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4" name="AutoShape 71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5" name="AutoShape 71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6" name="AutoShape 71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7" name="AutoShape 71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8" name="AutoShape 72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79" name="AutoShape 72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0" name="AutoShape 72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1" name="AutoShape 72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2" name="AutoShape 72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3" name="AutoShape 72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4" name="Line 7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5" name="Line 7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6" name="Line 7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7" name="Line 7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8" name="Line 7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89" name="Line 7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0" name="Line 7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1" name="Line 7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2" name="Line 7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3" name="Line 7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4" name="Line 7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5" name="Line 7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6" name="Line 7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7" name="Line 7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8" name="Line 7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099" name="Line 7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0" name="Line 7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1" name="Line 7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2" name="Line 7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3" name="Line 7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4" name="Line 7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5" name="Line 7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6" name="Line 7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7" name="Line 7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8" name="Line 7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09" name="Line 7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0" name="Line 7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1" name="Line 7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2" name="Line 7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3" name="Line 7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4" name="Line 7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5" name="Line 7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6" name="Line 7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7" name="Line 7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8" name="Line 7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19" name="Line 7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0" name="Line 7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1" name="Line 7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2" name="Line 7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3" name="Line 7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4" name="Line 7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5" name="Line 7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6" name="Line 7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7" name="Line 7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8" name="Line 7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29" name="Line 7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0" name="Line 7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1" name="Line 7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2" name="Line 7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3" name="Line 7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4" name="Line 7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5" name="Line 7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6" name="Line 7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7" name="Line 7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8" name="Line 7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39" name="Line 7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0" name="Line 7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1" name="Line 7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2" name="Line 7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3" name="Line 7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4" name="Line 7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5" name="Line 7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6" name="Line 7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7" name="Line 7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8" name="Line 7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49" name="Line 7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0" name="Line 7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1" name="Line 7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2" name="Line 7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3" name="Line 7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4" name="Line 7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5" name="Line 7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6" name="Line 8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7" name="Line 8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8" name="Line 8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59" name="Line 8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0" name="Line 8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1" name="Line 8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2" name="Line 8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3" name="Line 8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4" name="Line 8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5" name="Line 8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6" name="Line 8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7" name="Line 8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8" name="Line 8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69" name="Line 8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0" name="Line 8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1" name="Line 8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2" name="Line 8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3" name="Line 8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4" name="Line 8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5" name="Line 8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6" name="Line 8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7" name="Line 8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8" name="Line 8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79" name="Line 8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0" name="Line 8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1" name="Line 8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2" name="Line 8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3" name="Line 8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4" name="Line 8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5" name="Line 8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6" name="Line 8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7" name="Line 8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8" name="Line 8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89" name="Line 8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0" name="Line 8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1" name="Line 8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2" name="Line 8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3" name="Line 8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4" name="Line 8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5" name="Line 8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6" name="AutoShape 84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7" name="AutoShape 84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8" name="AutoShape 84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199" name="AutoShape 84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0" name="AutoShape 84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1" name="AutoShape 84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2" name="AutoShape 84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3" name="AutoShape 84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4" name="AutoShape 84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5" name="AutoShape 84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6" name="AutoShape 85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7" name="AutoShape 85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8" name="AutoShape 85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09" name="AutoShape 85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0" name="AutoShape 85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1" name="AutoShape 85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2" name="AutoShape 85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3" name="AutoShape 85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4" name="AutoShape 85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5" name="AutoShape 85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6" name="AutoShape 86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7" name="AutoShape 86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8" name="AutoShape 86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19" name="AutoShape 86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0" name="AutoShape 86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1" name="AutoShape 86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2" name="AutoShape 86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3" name="AutoShape 86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4" name="AutoShape 86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5" name="AutoShape 86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6" name="Line 8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7" name="Line 8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8" name="Line 8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29" name="Line 8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0" name="Line 8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1" name="Line 8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2" name="Line 8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3" name="Line 8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4" name="Line 8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5" name="Line 8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6" name="Line 8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7" name="Line 8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8" name="Line 8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39" name="Line 8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0" name="Line 8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1" name="Line 8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2" name="Line 8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3" name="Line 8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4" name="Line 8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5" name="Line 8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6" name="Line 8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7" name="Line 8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8" name="Line 8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49" name="Line 8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0" name="Line 8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1" name="Line 8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2" name="Line 8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3" name="Line 8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4" name="Line 9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5" name="Line 9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6" name="Line 9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7" name="Line 9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8" name="Line 9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59" name="Line 9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0" name="Line 9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1" name="Line 9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2" name="Line 9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3" name="Line 9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4" name="Line 9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5" name="Line 9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6" name="Line 9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7" name="Line 9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8" name="Line 9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69" name="Line 9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0" name="Line 9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1" name="Line 9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2" name="Line 9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3" name="Line 9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4" name="Line 9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5" name="Line 9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6" name="Line 9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7" name="Line 9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8" name="Line 9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79" name="Line 9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0" name="Line 9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1" name="Line 9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2" name="Line 9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3" name="Line 9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4" name="Line 9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5" name="Line 9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6" name="Line 9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7" name="Line 9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8" name="Line 9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89" name="Line 9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0" name="Line 9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1" name="Line 9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2" name="Line 9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3" name="Line 9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4" name="Line 9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5" name="Line 9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6" name="Line 9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7" name="Line 9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8" name="Line 9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299" name="Line 9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0" name="Line 9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1" name="Line 9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2" name="Line 9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3" name="Line 9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4" name="Line 9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5" name="Line 9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6" name="Line 9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7" name="Line 9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8" name="Line 9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09" name="Line 9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0" name="Line 9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1" name="Line 9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2" name="Line 9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3" name="Line 9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4" name="Line 9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5" name="Line 9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6" name="Line 9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7" name="Line 9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8" name="Line 9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19" name="Line 9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0" name="Line 9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1" name="Line 9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2" name="Line 9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3" name="Line 9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4" name="Line 9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5" name="Line 9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6" name="Line 9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7" name="Line 9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8" name="Line 9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29" name="Line 9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0" name="Line 9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1" name="Line 9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2" name="Line 9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3" name="Line 9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4" name="Line 9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5" name="Line 9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6" name="Line 9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7" name="Line 9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8" name="AutoShape 98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39" name="AutoShape 98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0" name="AutoShape 98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1" name="AutoShape 98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2" name="AutoShape 98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3" name="AutoShape 98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4" name="AutoShape 99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5" name="AutoShape 99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6" name="AutoShape 99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7" name="AutoShape 99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8" name="AutoShape 99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49" name="AutoShape 99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0" name="AutoShape 99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1" name="AutoShape 99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2" name="AutoShape 99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3" name="AutoShape 99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4" name="AutoShape 100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5" name="AutoShape 100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6" name="AutoShape 100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7" name="AutoShape 100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8" name="AutoShape 100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59" name="AutoShape 100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0" name="AutoShape 100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1" name="AutoShape 100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2" name="AutoShape 100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3" name="AutoShape 100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4" name="AutoShape 101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5" name="AutoShape 101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6" name="AutoShape 101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7" name="AutoShape 101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8" name="Line 10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69" name="Line 10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0" name="Line 10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1" name="Line 10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2" name="Line 10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3" name="Line 10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4" name="Line 10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5" name="Line 10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6" name="Line 10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7" name="Line 10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8" name="Line 10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79" name="Line 10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0" name="Line 10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1" name="Line 10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2" name="Line 10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3" name="Line 10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4" name="Line 10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5" name="Line 10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6" name="Line 10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7" name="Line 10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8" name="Line 10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89" name="Line 10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0" name="Line 10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1" name="Line 10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2" name="Line 10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3" name="Line 10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4" name="Line 10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5" name="Line 10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6" name="Line 10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7" name="Line 10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8" name="Line 10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399" name="Line 10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0" name="Line 10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1" name="Line 10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2" name="Line 10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3" name="Line 10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4" name="Line 10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5" name="Line 10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6" name="Line 10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7" name="Line 10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8" name="Line 10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09" name="Line 10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0" name="Line 10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1" name="Line 10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2" name="Line 10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3" name="Line 10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4" name="Line 10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5" name="Line 10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6" name="Line 10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7" name="Line 10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8" name="Line 10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19" name="Line 10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0" name="Line 10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1" name="Line 10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2" name="Line 10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3" name="Line 10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4" name="Line 10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5" name="Line 10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6" name="Line 10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7" name="Line 10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8" name="Line 10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29" name="Line 10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0" name="Line 10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1" name="Line 10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2" name="Line 10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3" name="Line 10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4" name="Line 10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5" name="Line 10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6" name="Line 10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7" name="Line 10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8" name="Line 10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39" name="Line 10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0" name="Line 10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1" name="Line 10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2" name="Line 10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3" name="Line 10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4" name="Line 10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5" name="Line 10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6" name="Line 10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7" name="Line 10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8" name="Line 10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49" name="Line 10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0" name="Line 10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1" name="Line 10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2" name="Line 11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3" name="Line 11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4" name="Line 11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5" name="Line 11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6" name="Line 11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7" name="Line 11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8" name="Line 11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59" name="Line 11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0" name="Line 11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1" name="Line 11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2" name="Line 11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3" name="Line 11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4" name="Line 11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5" name="Line 11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6" name="Line 11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7" name="Line 11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8" name="Line 11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69" name="Line 11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0" name="Line 11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1" name="Line 11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2" name="Line 11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3" name="Line 11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4" name="Line 11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5" name="Line 11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6" name="Line 11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7" name="Line 11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8" name="Line 11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79" name="Line 11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0" name="AutoShape 112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1" name="AutoShape 112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2" name="AutoShape 113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3" name="AutoShape 113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4" name="AutoShape 113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5" name="AutoShape 113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6" name="AutoShape 113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7" name="AutoShape 113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8" name="AutoShape 113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89" name="AutoShape 113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0" name="AutoShape 113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1" name="AutoShape 113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2" name="AutoShape 114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3" name="AutoShape 114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4" name="AutoShape 114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5" name="AutoShape 114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6" name="AutoShape 114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7" name="AutoShape 114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8" name="AutoShape 114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499" name="AutoShape 114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0" name="AutoShape 114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1" name="AutoShape 114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2" name="AutoShape 115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3" name="AutoShape 115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4" name="AutoShape 115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5" name="AutoShape 115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6" name="AutoShape 115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7" name="AutoShape 115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8" name="AutoShape 115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09" name="AutoShape 115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0" name="Line 11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1" name="Line 11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2" name="Line 11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3" name="Line 11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4" name="Line 11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5" name="Line 11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6" name="Line 11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7" name="Line 11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8" name="Line 11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19" name="Line 11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0" name="Line 11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1" name="Line 11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2" name="Line 11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3" name="Line 11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4" name="Line 11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5" name="Line 11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6" name="Line 11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7" name="Line 11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8" name="Line 11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29" name="Line 11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0" name="Line 11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1" name="Line 11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2" name="Line 11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3" name="Line 11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4" name="Line 11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5" name="Line 11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6" name="Line 11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7" name="Line 11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8" name="Line 11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39" name="Line 11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0" name="Line 11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1" name="Line 11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2" name="Line 11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3" name="Line 11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4" name="Line 11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5" name="Line 11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6" name="Line 11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7" name="Line 11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8" name="Line 11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49" name="Line 11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0" name="Line 12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1" name="Line 12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2" name="Line 12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3" name="Line 12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4" name="Line 12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5" name="Line 12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6" name="Line 12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7" name="Line 12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8" name="Line 12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59" name="Line 12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0" name="Line 12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1" name="Line 12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2" name="Line 12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3" name="Line 12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4" name="Line 12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5" name="Line 12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6" name="Line 12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7" name="Line 12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8" name="Line 12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69" name="Line 12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0" name="Line 12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1" name="Line 12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2" name="Line 12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3" name="Line 12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4" name="Line 12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5" name="Line 12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6" name="Line 12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7" name="Line 12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8" name="Line 12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79" name="Line 12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0" name="Line 12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1" name="Line 12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2" name="Line 12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3" name="Line 12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4" name="Line 12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5" name="Line 12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6" name="Line 12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7" name="Line 12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8" name="Line 12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89" name="Line 12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0" name="Line 12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1" name="Line 12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2" name="Line 12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3" name="Line 12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4" name="Line 12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5" name="Line 12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6" name="Line 12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7" name="Line 12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8" name="Line 12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599" name="Line 12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0" name="Line 12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1" name="Line 12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2" name="Line 12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3" name="Line 12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4" name="Line 12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5" name="Line 12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6" name="Line 12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7" name="Line 12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8" name="Line 12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09" name="Line 12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0" name="Line 12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1" name="Line 12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2" name="Line 12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3" name="Line 12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4" name="Line 12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5" name="Line 12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6" name="Line 12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7" name="Line 12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8" name="Line 12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19" name="Line 12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0" name="Line 12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1" name="Line 12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2" name="AutoShape 127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3" name="AutoShape 127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4" name="AutoShape 127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5" name="AutoShape 127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6" name="AutoShape 127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7" name="AutoShape 127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8" name="AutoShape 127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29" name="AutoShape 127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0" name="AutoShape 128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1" name="AutoShape 128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2" name="AutoShape 128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3" name="AutoShape 128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4" name="AutoShape 128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5" name="AutoShape 128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6" name="AutoShape 128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7" name="AutoShape 128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8" name="AutoShape 128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39" name="AutoShape 128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0" name="AutoShape 129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1" name="AutoShape 129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2" name="AutoShape 129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3" name="AutoShape 129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4" name="AutoShape 129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5" name="AutoShape 129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6" name="AutoShape 129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7" name="AutoShape 129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8" name="AutoShape 129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49" name="AutoShape 129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0" name="AutoShape 130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1" name="AutoShape 130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2" name="Line 13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3" name="Line 13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4" name="Line 13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5" name="Line 13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6" name="Line 13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7" name="Line 13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8" name="Line 13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59" name="Line 13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0" name="Line 13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1" name="Line 13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2" name="Line 13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3" name="Line 13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4" name="Line 131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5" name="Line 131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6" name="Line 131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7" name="Line 131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8" name="Line 132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69" name="Line 132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0" name="Line 132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1" name="Line 132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2" name="Line 132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3" name="Line 132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4" name="Line 132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5" name="Line 132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6" name="Line 132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7" name="Line 132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8" name="Line 133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79" name="Line 133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0" name="Line 133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1" name="Line 133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2" name="Line 133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3" name="Line 133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4" name="Line 133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5" name="Line 133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6" name="Line 133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7" name="Line 133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8" name="Line 134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89" name="Line 134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0" name="Line 134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1" name="Line 134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2" name="Line 134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3" name="Line 134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4" name="Line 134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5" name="Line 134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6" name="Line 134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7" name="Line 134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8" name="Line 135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699" name="Line 135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0" name="Line 135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1" name="Line 135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2" name="Line 135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3" name="Line 135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4" name="Line 135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5" name="Line 135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6" name="Line 135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7" name="Line 135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8" name="Line 136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09" name="Line 136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0" name="Line 136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1" name="Line 136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2" name="Line 136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3" name="Line 136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4" name="Line 136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5" name="Line 136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6" name="Line 136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7" name="Line 136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8" name="Line 137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19" name="Line 137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0" name="Line 137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1" name="Line 137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2" name="Line 137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3" name="Line 137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4" name="Line 137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5" name="Line 137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6" name="Line 137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7" name="Line 137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8" name="Line 138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29" name="Line 138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0" name="Line 138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1" name="Line 138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2" name="Line 138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3" name="Line 138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4" name="Line 138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5" name="Line 138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6" name="Line 138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7" name="Line 138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8" name="Line 139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39" name="Line 139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0" name="Line 139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1" name="Line 139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2" name="Line 139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3" name="Line 139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4" name="Line 139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5" name="Line 139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6" name="Line 139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7" name="Line 139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8" name="Line 140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49" name="Line 140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0" name="Line 140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1" name="Line 140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2" name="Line 140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3" name="Line 140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4" name="Line 1406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5" name="Line 1407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6" name="Line 1408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7" name="Line 1409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8" name="Line 1410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59" name="Line 1411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0" name="Line 1412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1" name="Line 1413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2" name="Line 1414"/>
        <xdr:cNvSpPr>
          <a:spLocks noChangeShapeType="1"/>
        </xdr:cNvSpPr>
      </xdr:nvSpPr>
      <xdr:spPr bwMode="auto">
        <a:xfrm flipH="1" flipV="1"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3" name="Line 1415"/>
        <xdr:cNvSpPr>
          <a:spLocks noChangeShapeType="1"/>
        </xdr:cNvSpPr>
      </xdr:nvSpPr>
      <xdr:spPr bwMode="auto">
        <a:xfrm>
          <a:off x="63817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4" name="AutoShape 141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5" name="AutoShape 141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6" name="AutoShape 141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7" name="AutoShape 141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8" name="AutoShape 142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69" name="AutoShape 142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0" name="AutoShape 142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1" name="AutoShape 142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2" name="AutoShape 142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3" name="AutoShape 142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4" name="AutoShape 142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5" name="AutoShape 142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6" name="AutoShape 142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7" name="AutoShape 142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8" name="AutoShape 143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79" name="AutoShape 143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0" name="AutoShape 143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1" name="AutoShape 143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2" name="AutoShape 1435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3" name="AutoShape 1436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4" name="AutoShape 1437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5" name="AutoShape 1438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6" name="AutoShape 1439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7" name="AutoShape 1440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8" name="AutoShape 1441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89" name="AutoShape 1442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90" name="AutoShape 1443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49791" name="AutoShape 1444"/>
        <xdr:cNvSpPr>
          <a:spLocks noChangeArrowheads="1"/>
        </xdr:cNvSpPr>
      </xdr:nvSpPr>
      <xdr:spPr bwMode="auto">
        <a:xfrm>
          <a:off x="63817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2" name="Line 144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3" name="Line 144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4" name="Line 144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5" name="Line 144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6" name="Line 145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7" name="Line 145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8" name="Line 145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799" name="Line 145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0" name="Line 145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1" name="Line 145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2" name="Line 145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3" name="Line 145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4" name="Line 145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5" name="Line 145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6" name="Line 146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7" name="Line 146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8" name="Line 146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09" name="Line 146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0" name="Line 146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1" name="Line 146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2" name="Line 146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3" name="Line 146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4" name="Line 146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5" name="Line 146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6" name="Line 147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7" name="Line 147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8" name="Line 147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19" name="Line 147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0" name="Line 147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1" name="Line 147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2" name="Line 147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3" name="Line 147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4" name="Line 147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5" name="Line 147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6" name="Line 148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7" name="Line 148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8" name="Line 148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29" name="Line 148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0" name="Line 148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1" name="Line 148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2" name="Line 148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3" name="Line 148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4" name="Line 148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5" name="Line 148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6" name="Line 149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7" name="Line 149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8" name="Line 149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39" name="Line 149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0" name="Line 149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1" name="Line 149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2" name="Line 149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3" name="Line 149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4" name="Line 149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5" name="Line 149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6" name="Line 150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7" name="Line 150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8" name="Line 150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49" name="Line 150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0" name="Line 150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1" name="Line 150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2" name="Line 150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3" name="Line 150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4" name="Line 150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5" name="Line 150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6" name="Line 151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7" name="Line 151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8" name="Line 151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59" name="Line 151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0" name="Line 151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1" name="Line 151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2" name="Line 151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3" name="Line 151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4" name="Line 151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5" name="Line 151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6" name="Line 152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7" name="Line 152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8" name="Line 152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69" name="Line 152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0" name="Line 152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1" name="Line 152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2" name="Line 152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3" name="Line 152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4" name="Line 152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5" name="Line 152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6" name="Line 153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7" name="Line 153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8" name="Line 153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79" name="Line 153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0" name="Line 153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1" name="Line 153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2" name="Line 153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3" name="Line 153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4" name="Line 153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5" name="Line 153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6" name="Line 154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7" name="Line 154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8" name="Line 154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89" name="Line 154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0" name="Line 154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1" name="Line 154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2" name="Line 154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3" name="Line 154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4" name="Line 1548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5" name="Line 1549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6" name="Line 1550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7" name="Line 1551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8" name="Line 1552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899" name="Line 1553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0" name="Line 1554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1" name="Line 1555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2" name="Line 1556"/>
        <xdr:cNvSpPr>
          <a:spLocks noChangeShapeType="1"/>
        </xdr:cNvSpPr>
      </xdr:nvSpPr>
      <xdr:spPr bwMode="auto">
        <a:xfrm flipH="1" flipV="1"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749903" name="Line 1557"/>
        <xdr:cNvSpPr>
          <a:spLocks noChangeShapeType="1"/>
        </xdr:cNvSpPr>
      </xdr:nvSpPr>
      <xdr:spPr bwMode="auto">
        <a:xfrm>
          <a:off x="63817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04" name="AutoShape 1558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9905" name="AutoShape 1559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24</xdr:row>
      <xdr:rowOff>0</xdr:rowOff>
    </xdr:from>
    <xdr:to>
      <xdr:col>25</xdr:col>
      <xdr:colOff>9525</xdr:colOff>
      <xdr:row>24</xdr:row>
      <xdr:rowOff>0</xdr:rowOff>
    </xdr:to>
    <xdr:sp macro="" textlink="">
      <xdr:nvSpPr>
        <xdr:cNvPr id="749906" name="AutoShape 1560"/>
        <xdr:cNvSpPr>
          <a:spLocks noChangeArrowheads="1"/>
        </xdr:cNvSpPr>
      </xdr:nvSpPr>
      <xdr:spPr bwMode="auto">
        <a:xfrm>
          <a:off x="511492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9907" name="AutoShape 1561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9908" name="AutoShape 1562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09" name="AutoShape 1563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749910" name="AutoShape 1564"/>
        <xdr:cNvSpPr>
          <a:spLocks noChangeArrowheads="1"/>
        </xdr:cNvSpPr>
      </xdr:nvSpPr>
      <xdr:spPr bwMode="auto">
        <a:xfrm>
          <a:off x="225742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11" name="AutoShape 1565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2" name="AutoShape 1566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3" name="AutoShape 1567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749914" name="AutoShape 1568"/>
        <xdr:cNvSpPr>
          <a:spLocks noChangeArrowheads="1"/>
        </xdr:cNvSpPr>
      </xdr:nvSpPr>
      <xdr:spPr bwMode="auto">
        <a:xfrm>
          <a:off x="51625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10</xdr:row>
      <xdr:rowOff>9525</xdr:rowOff>
    </xdr:from>
    <xdr:to>
      <xdr:col>26</xdr:col>
      <xdr:colOff>0</xdr:colOff>
      <xdr:row>13</xdr:row>
      <xdr:rowOff>9525</xdr:rowOff>
    </xdr:to>
    <xdr:sp macro="" textlink="">
      <xdr:nvSpPr>
        <xdr:cNvPr id="749915" name="AutoShape 1569"/>
        <xdr:cNvSpPr>
          <a:spLocks noChangeArrowheads="1"/>
        </xdr:cNvSpPr>
      </xdr:nvSpPr>
      <xdr:spPr bwMode="auto">
        <a:xfrm>
          <a:off x="611505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15</xdr:row>
      <xdr:rowOff>9525</xdr:rowOff>
    </xdr:from>
    <xdr:to>
      <xdr:col>26</xdr:col>
      <xdr:colOff>0</xdr:colOff>
      <xdr:row>18</xdr:row>
      <xdr:rowOff>0</xdr:rowOff>
    </xdr:to>
    <xdr:sp macro="" textlink="">
      <xdr:nvSpPr>
        <xdr:cNvPr id="749916" name="AutoShape 1570"/>
        <xdr:cNvSpPr>
          <a:spLocks noChangeArrowheads="1"/>
        </xdr:cNvSpPr>
      </xdr:nvSpPr>
      <xdr:spPr bwMode="auto">
        <a:xfrm>
          <a:off x="611505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7" name="AutoShape 1571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18" name="AutoShape 1572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20</xdr:row>
      <xdr:rowOff>9525</xdr:rowOff>
    </xdr:from>
    <xdr:to>
      <xdr:col>26</xdr:col>
      <xdr:colOff>0</xdr:colOff>
      <xdr:row>23</xdr:row>
      <xdr:rowOff>0</xdr:rowOff>
    </xdr:to>
    <xdr:sp macro="" textlink="">
      <xdr:nvSpPr>
        <xdr:cNvPr id="749919" name="AutoShape 1573"/>
        <xdr:cNvSpPr>
          <a:spLocks noChangeArrowheads="1"/>
        </xdr:cNvSpPr>
      </xdr:nvSpPr>
      <xdr:spPr bwMode="auto">
        <a:xfrm>
          <a:off x="611505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0" name="AutoShape 1574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1" name="AutoShape 1575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2" name="AutoShape 1576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3" name="AutoShape 1577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4" name="AutoShape 1578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5" name="AutoShape 1579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749926" name="AutoShape 1583"/>
        <xdr:cNvSpPr>
          <a:spLocks noChangeArrowheads="1"/>
        </xdr:cNvSpPr>
      </xdr:nvSpPr>
      <xdr:spPr bwMode="auto">
        <a:xfrm>
          <a:off x="611505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27" name="AutoShape 1587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28" name="AutoShape 1588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49929" name="AutoShape 1589"/>
        <xdr:cNvSpPr>
          <a:spLocks noChangeArrowheads="1"/>
        </xdr:cNvSpPr>
      </xdr:nvSpPr>
      <xdr:spPr bwMode="auto">
        <a:xfrm>
          <a:off x="37338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38</xdr:row>
      <xdr:rowOff>0</xdr:rowOff>
    </xdr:from>
    <xdr:to>
      <xdr:col>8</xdr:col>
      <xdr:colOff>85725</xdr:colOff>
      <xdr:row>38</xdr:row>
      <xdr:rowOff>0</xdr:rowOff>
    </xdr:to>
    <xdr:sp macro="" textlink="">
      <xdr:nvSpPr>
        <xdr:cNvPr id="749930" name="Line 1"/>
        <xdr:cNvSpPr>
          <a:spLocks noChangeShapeType="1"/>
        </xdr:cNvSpPr>
      </xdr:nvSpPr>
      <xdr:spPr bwMode="auto">
        <a:xfrm flipH="1" flipV="1">
          <a:off x="184785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49931" name="Line 2"/>
        <xdr:cNvSpPr>
          <a:spLocks noChangeShapeType="1"/>
        </xdr:cNvSpPr>
      </xdr:nvSpPr>
      <xdr:spPr bwMode="auto">
        <a:xfrm>
          <a:off x="1828800" y="7486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2" name="Line 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3" name="Line 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4" name="Line 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5" name="Line 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6" name="Line 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7" name="Line 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8" name="Line 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39" name="Line 1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0" name="Line 1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1" name="Line 1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2" name="Line 1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3" name="Line 1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4" name="Line 1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5" name="Line 1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6" name="Line 1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7" name="Line 1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8" name="Line 1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49" name="Line 2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0" name="Line 2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1" name="Line 2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2" name="Line 2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3" name="Line 2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4" name="Line 2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5" name="Line 2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6" name="Line 2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7" name="Line 2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8" name="Line 2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59" name="Line 3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0" name="Line 3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1" name="Line 3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2" name="Line 3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3" name="Line 3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4" name="Line 3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5" name="Line 3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6" name="Line 3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7" name="Line 3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8" name="Line 3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69" name="Line 4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0" name="Line 4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1" name="Line 4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2" name="Line 4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3" name="Line 4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4" name="Line 4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5" name="Line 4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6" name="Line 4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7" name="Line 4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8" name="Line 4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79" name="Line 5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0" name="Line 5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1" name="Line 5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2" name="Line 5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3" name="Line 5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4" name="Line 5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5" name="Line 5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6" name="Line 5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7" name="Line 5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8" name="Line 5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89" name="Line 6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0" name="Line 6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1" name="Line 6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2" name="Line 6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3" name="Line 6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4" name="Line 6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5" name="Line 6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6" name="Line 6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7" name="Line 6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8" name="Line 6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49999" name="Line 7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0" name="Line 7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1" name="Line 7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2" name="Line 7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3" name="Line 7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4" name="Line 7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5" name="Line 7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6" name="Line 7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7" name="Line 7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8" name="Line 7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09" name="Line 8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0" name="Line 8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1" name="Line 8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2" name="Line 8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3" name="Line 8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4" name="Line 8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5" name="Line 8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6" name="Line 8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7" name="Line 8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8" name="Line 8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19" name="Line 9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0" name="Line 9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1" name="Line 9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2" name="Line 9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3" name="Line 9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4" name="Line 9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5" name="Line 9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6" name="Line 9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7" name="Line 9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8" name="Line 9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29" name="Line 10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0" name="Line 10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1" name="Line 10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2" name="Line 10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3" name="Line 10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4" name="Line 105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5" name="Line 106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6" name="Line 107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7" name="Line 108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8" name="Line 109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39" name="Line 110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0" name="Line 111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1" name="Line 112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2" name="Line 113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43" name="Line 114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19</xdr:col>
      <xdr:colOff>0</xdr:colOff>
      <xdr:row>42</xdr:row>
      <xdr:rowOff>19050</xdr:rowOff>
    </xdr:to>
    <xdr:sp macro="" textlink="">
      <xdr:nvSpPr>
        <xdr:cNvPr id="750044" name="AutoShape 115"/>
        <xdr:cNvSpPr>
          <a:spLocks noChangeArrowheads="1"/>
        </xdr:cNvSpPr>
      </xdr:nvSpPr>
      <xdr:spPr bwMode="auto">
        <a:xfrm>
          <a:off x="373380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39</xdr:row>
      <xdr:rowOff>9525</xdr:rowOff>
    </xdr:from>
    <xdr:to>
      <xdr:col>25</xdr:col>
      <xdr:colOff>9525</xdr:colOff>
      <xdr:row>42</xdr:row>
      <xdr:rowOff>9525</xdr:rowOff>
    </xdr:to>
    <xdr:sp macro="" textlink="">
      <xdr:nvSpPr>
        <xdr:cNvPr id="750045" name="AutoShape 116"/>
        <xdr:cNvSpPr>
          <a:spLocks noChangeArrowheads="1"/>
        </xdr:cNvSpPr>
      </xdr:nvSpPr>
      <xdr:spPr bwMode="auto">
        <a:xfrm>
          <a:off x="511492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44</xdr:row>
      <xdr:rowOff>19050</xdr:rowOff>
    </xdr:from>
    <xdr:to>
      <xdr:col>25</xdr:col>
      <xdr:colOff>9525</xdr:colOff>
      <xdr:row>47</xdr:row>
      <xdr:rowOff>9525</xdr:rowOff>
    </xdr:to>
    <xdr:sp macro="" textlink="">
      <xdr:nvSpPr>
        <xdr:cNvPr id="750046" name="AutoShape 117"/>
        <xdr:cNvSpPr>
          <a:spLocks noChangeArrowheads="1"/>
        </xdr:cNvSpPr>
      </xdr:nvSpPr>
      <xdr:spPr bwMode="auto">
        <a:xfrm>
          <a:off x="511492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44</xdr:row>
      <xdr:rowOff>0</xdr:rowOff>
    </xdr:from>
    <xdr:to>
      <xdr:col>13</xdr:col>
      <xdr:colOff>0</xdr:colOff>
      <xdr:row>47</xdr:row>
      <xdr:rowOff>9525</xdr:rowOff>
    </xdr:to>
    <xdr:sp macro="" textlink="">
      <xdr:nvSpPr>
        <xdr:cNvPr id="750047" name="AutoShape 118"/>
        <xdr:cNvSpPr>
          <a:spLocks noChangeArrowheads="1"/>
        </xdr:cNvSpPr>
      </xdr:nvSpPr>
      <xdr:spPr bwMode="auto">
        <a:xfrm>
          <a:off x="225742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49</xdr:row>
      <xdr:rowOff>0</xdr:rowOff>
    </xdr:from>
    <xdr:to>
      <xdr:col>13</xdr:col>
      <xdr:colOff>0</xdr:colOff>
      <xdr:row>52</xdr:row>
      <xdr:rowOff>9525</xdr:rowOff>
    </xdr:to>
    <xdr:sp macro="" textlink="">
      <xdr:nvSpPr>
        <xdr:cNvPr id="750048" name="AutoShape 119"/>
        <xdr:cNvSpPr>
          <a:spLocks noChangeArrowheads="1"/>
        </xdr:cNvSpPr>
      </xdr:nvSpPr>
      <xdr:spPr bwMode="auto">
        <a:xfrm>
          <a:off x="225742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49</xdr:row>
      <xdr:rowOff>0</xdr:rowOff>
    </xdr:from>
    <xdr:to>
      <xdr:col>19</xdr:col>
      <xdr:colOff>0</xdr:colOff>
      <xdr:row>52</xdr:row>
      <xdr:rowOff>9525</xdr:rowOff>
    </xdr:to>
    <xdr:sp macro="" textlink="">
      <xdr:nvSpPr>
        <xdr:cNvPr id="750049" name="AutoShape 120"/>
        <xdr:cNvSpPr>
          <a:spLocks noChangeArrowheads="1"/>
        </xdr:cNvSpPr>
      </xdr:nvSpPr>
      <xdr:spPr bwMode="auto">
        <a:xfrm>
          <a:off x="373380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0" name="AutoShape 121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051" name="AutoShape 122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052" name="AutoShape 123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3" name="AutoShape 124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4" name="AutoShape 125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5" name="AutoShape 126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6" name="AutoShape 127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7" name="AutoShape 128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058" name="AutoShape 129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059" name="AutoShape 130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39</xdr:row>
      <xdr:rowOff>9525</xdr:rowOff>
    </xdr:from>
    <xdr:to>
      <xdr:col>26</xdr:col>
      <xdr:colOff>0</xdr:colOff>
      <xdr:row>42</xdr:row>
      <xdr:rowOff>9525</xdr:rowOff>
    </xdr:to>
    <xdr:sp macro="" textlink="">
      <xdr:nvSpPr>
        <xdr:cNvPr id="750060" name="AutoShape 131"/>
        <xdr:cNvSpPr>
          <a:spLocks noChangeArrowheads="1"/>
        </xdr:cNvSpPr>
      </xdr:nvSpPr>
      <xdr:spPr bwMode="auto">
        <a:xfrm>
          <a:off x="611505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44</xdr:row>
      <xdr:rowOff>9525</xdr:rowOff>
    </xdr:from>
    <xdr:to>
      <xdr:col>26</xdr:col>
      <xdr:colOff>0</xdr:colOff>
      <xdr:row>47</xdr:row>
      <xdr:rowOff>0</xdr:rowOff>
    </xdr:to>
    <xdr:sp macro="" textlink="">
      <xdr:nvSpPr>
        <xdr:cNvPr id="750061" name="AutoShape 132"/>
        <xdr:cNvSpPr>
          <a:spLocks noChangeArrowheads="1"/>
        </xdr:cNvSpPr>
      </xdr:nvSpPr>
      <xdr:spPr bwMode="auto">
        <a:xfrm>
          <a:off x="611505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062" name="AutoShape 133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063" name="AutoShape 134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4" name="AutoShape 135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5" name="AutoShape 136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6" name="AutoShape 137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7" name="AutoShape 138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49</xdr:row>
      <xdr:rowOff>9525</xdr:rowOff>
    </xdr:from>
    <xdr:to>
      <xdr:col>26</xdr:col>
      <xdr:colOff>0</xdr:colOff>
      <xdr:row>52</xdr:row>
      <xdr:rowOff>0</xdr:rowOff>
    </xdr:to>
    <xdr:sp macro="" textlink="">
      <xdr:nvSpPr>
        <xdr:cNvPr id="750068" name="AutoShape 139"/>
        <xdr:cNvSpPr>
          <a:spLocks noChangeArrowheads="1"/>
        </xdr:cNvSpPr>
      </xdr:nvSpPr>
      <xdr:spPr bwMode="auto">
        <a:xfrm>
          <a:off x="611505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69" name="AutoShape 140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50070" name="AutoShape 141"/>
        <xdr:cNvSpPr>
          <a:spLocks noChangeArrowheads="1"/>
        </xdr:cNvSpPr>
      </xdr:nvSpPr>
      <xdr:spPr bwMode="auto">
        <a:xfrm>
          <a:off x="611505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71" name="AutoShape 142"/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072" name="AutoShape 143"/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073" name="AutoShape 144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4" name="Line 144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5" name="Line 144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6" name="Line 144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7" name="Line 144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8" name="Line 145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79" name="Line 145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0" name="Line 145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1" name="Line 145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2" name="Line 145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3" name="Line 145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4" name="Line 145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5" name="Line 145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6" name="Line 145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7" name="Line 145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8" name="Line 146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89" name="Line 146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0" name="Line 146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1" name="Line 146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2" name="Line 146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3" name="Line 146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4" name="Line 146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5" name="Line 146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6" name="Line 146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7" name="Line 146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8" name="Line 147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099" name="Line 147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0" name="Line 147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1" name="Line 147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2" name="Line 147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3" name="Line 147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4" name="Line 147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5" name="Line 147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6" name="Line 147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7" name="Line 147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8" name="Line 148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09" name="Line 148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0" name="Line 148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1" name="Line 148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2" name="Line 148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3" name="Line 148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4" name="Line 148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5" name="Line 148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6" name="Line 148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7" name="Line 148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8" name="Line 149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19" name="Line 149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0" name="Line 149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1" name="Line 149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2" name="Line 149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3" name="Line 149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4" name="Line 149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5" name="Line 149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6" name="Line 149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7" name="Line 149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8" name="Line 150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29" name="Line 150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0" name="Line 150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1" name="Line 150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2" name="Line 150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3" name="Line 150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4" name="Line 150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5" name="Line 150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6" name="Line 150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7" name="Line 150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8" name="Line 151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39" name="Line 151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0" name="Line 151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1" name="Line 151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2" name="Line 151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3" name="Line 151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4" name="Line 151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5" name="Line 151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6" name="Line 151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7" name="Line 151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8" name="Line 152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49" name="Line 152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0" name="Line 152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1" name="Line 152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2" name="Line 152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3" name="Line 152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4" name="Line 152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5" name="Line 152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6" name="Line 152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7" name="Line 152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8" name="Line 153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59" name="Line 153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0" name="Line 153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1" name="Line 153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2" name="Line 153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3" name="Line 153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4" name="Line 153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5" name="Line 153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6" name="Line 153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7" name="Line 153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8" name="Line 154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69" name="Line 154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0" name="Line 154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1" name="Line 154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2" name="Line 154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3" name="Line 154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4" name="Line 154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5" name="Line 154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6" name="Line 1548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7" name="Line 1549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8" name="Line 1550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79" name="Line 1551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0" name="Line 1552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1" name="Line 1553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2" name="Line 1554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3" name="Line 1555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4" name="Line 1556"/>
        <xdr:cNvSpPr>
          <a:spLocks noChangeShapeType="1"/>
        </xdr:cNvSpPr>
      </xdr:nvSpPr>
      <xdr:spPr bwMode="auto">
        <a:xfrm flipH="1" flipV="1"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sp macro="" textlink="">
      <xdr:nvSpPr>
        <xdr:cNvPr id="750185" name="Line 1557"/>
        <xdr:cNvSpPr>
          <a:spLocks noChangeShapeType="1"/>
        </xdr:cNvSpPr>
      </xdr:nvSpPr>
      <xdr:spPr bwMode="auto">
        <a:xfrm>
          <a:off x="63817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186" name="AutoShape 1558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187" name="AutoShape 1559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53</xdr:row>
      <xdr:rowOff>0</xdr:rowOff>
    </xdr:from>
    <xdr:to>
      <xdr:col>25</xdr:col>
      <xdr:colOff>9525</xdr:colOff>
      <xdr:row>53</xdr:row>
      <xdr:rowOff>0</xdr:rowOff>
    </xdr:to>
    <xdr:sp macro="" textlink="">
      <xdr:nvSpPr>
        <xdr:cNvPr id="750188" name="AutoShape 1560"/>
        <xdr:cNvSpPr>
          <a:spLocks noChangeArrowheads="1"/>
        </xdr:cNvSpPr>
      </xdr:nvSpPr>
      <xdr:spPr bwMode="auto">
        <a:xfrm>
          <a:off x="511492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189" name="AutoShape 1561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190" name="AutoShape 1562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191" name="AutoShape 1563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750192" name="AutoShape 1564"/>
        <xdr:cNvSpPr>
          <a:spLocks noChangeArrowheads="1"/>
        </xdr:cNvSpPr>
      </xdr:nvSpPr>
      <xdr:spPr bwMode="auto">
        <a:xfrm>
          <a:off x="225742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193" name="AutoShape 1565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194" name="AutoShape 1566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195" name="AutoShape 1567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53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750196" name="AutoShape 1568"/>
        <xdr:cNvSpPr>
          <a:spLocks noChangeArrowheads="1"/>
        </xdr:cNvSpPr>
      </xdr:nvSpPr>
      <xdr:spPr bwMode="auto">
        <a:xfrm>
          <a:off x="51625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39</xdr:row>
      <xdr:rowOff>9525</xdr:rowOff>
    </xdr:from>
    <xdr:to>
      <xdr:col>26</xdr:col>
      <xdr:colOff>0</xdr:colOff>
      <xdr:row>42</xdr:row>
      <xdr:rowOff>9525</xdr:rowOff>
    </xdr:to>
    <xdr:sp macro="" textlink="">
      <xdr:nvSpPr>
        <xdr:cNvPr id="750197" name="AutoShape 1569"/>
        <xdr:cNvSpPr>
          <a:spLocks noChangeArrowheads="1"/>
        </xdr:cNvSpPr>
      </xdr:nvSpPr>
      <xdr:spPr bwMode="auto">
        <a:xfrm>
          <a:off x="611505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44</xdr:row>
      <xdr:rowOff>9525</xdr:rowOff>
    </xdr:from>
    <xdr:to>
      <xdr:col>26</xdr:col>
      <xdr:colOff>0</xdr:colOff>
      <xdr:row>47</xdr:row>
      <xdr:rowOff>0</xdr:rowOff>
    </xdr:to>
    <xdr:sp macro="" textlink="">
      <xdr:nvSpPr>
        <xdr:cNvPr id="750198" name="AutoShape 1570"/>
        <xdr:cNvSpPr>
          <a:spLocks noChangeArrowheads="1"/>
        </xdr:cNvSpPr>
      </xdr:nvSpPr>
      <xdr:spPr bwMode="auto">
        <a:xfrm>
          <a:off x="611505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199" name="AutoShape 1571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0" name="AutoShape 1572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49</xdr:row>
      <xdr:rowOff>9525</xdr:rowOff>
    </xdr:from>
    <xdr:to>
      <xdr:col>26</xdr:col>
      <xdr:colOff>0</xdr:colOff>
      <xdr:row>52</xdr:row>
      <xdr:rowOff>0</xdr:rowOff>
    </xdr:to>
    <xdr:sp macro="" textlink="">
      <xdr:nvSpPr>
        <xdr:cNvPr id="750201" name="AutoShape 1573"/>
        <xdr:cNvSpPr>
          <a:spLocks noChangeArrowheads="1"/>
        </xdr:cNvSpPr>
      </xdr:nvSpPr>
      <xdr:spPr bwMode="auto">
        <a:xfrm>
          <a:off x="611505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2" name="AutoShape 1574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3" name="AutoShape 1575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4" name="AutoShape 1576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5" name="AutoShape 1577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6" name="AutoShape 1578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7" name="AutoShape 1579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53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750208" name="AutoShape 1583"/>
        <xdr:cNvSpPr>
          <a:spLocks noChangeArrowheads="1"/>
        </xdr:cNvSpPr>
      </xdr:nvSpPr>
      <xdr:spPr bwMode="auto">
        <a:xfrm>
          <a:off x="611505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209" name="AutoShape 1587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210" name="AutoShape 1588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53</xdr:row>
      <xdr:rowOff>0</xdr:rowOff>
    </xdr:from>
    <xdr:to>
      <xdr:col>19</xdr:col>
      <xdr:colOff>0</xdr:colOff>
      <xdr:row>53</xdr:row>
      <xdr:rowOff>0</xdr:rowOff>
    </xdr:to>
    <xdr:sp macro="" textlink="">
      <xdr:nvSpPr>
        <xdr:cNvPr id="750211" name="AutoShape 1589"/>
        <xdr:cNvSpPr>
          <a:spLocks noChangeArrowheads="1"/>
        </xdr:cNvSpPr>
      </xdr:nvSpPr>
      <xdr:spPr bwMode="auto">
        <a:xfrm>
          <a:off x="37338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9</xdr:row>
      <xdr:rowOff>0</xdr:rowOff>
    </xdr:from>
    <xdr:to>
      <xdr:col>47</xdr:col>
      <xdr:colOff>85725</xdr:colOff>
      <xdr:row>9</xdr:row>
      <xdr:rowOff>0</xdr:rowOff>
    </xdr:to>
    <xdr:sp macro="" textlink="">
      <xdr:nvSpPr>
        <xdr:cNvPr id="750212" name="Line 1"/>
        <xdr:cNvSpPr>
          <a:spLocks noChangeShapeType="1"/>
        </xdr:cNvSpPr>
      </xdr:nvSpPr>
      <xdr:spPr bwMode="auto">
        <a:xfrm flipH="1" flipV="1">
          <a:off x="11201400" y="1962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9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213" name="Line 2"/>
        <xdr:cNvSpPr>
          <a:spLocks noChangeShapeType="1"/>
        </xdr:cNvSpPr>
      </xdr:nvSpPr>
      <xdr:spPr bwMode="auto">
        <a:xfrm>
          <a:off x="11182350" y="19621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4" name="Line 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5" name="Line 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6" name="Line 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7" name="Line 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8" name="Line 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19" name="Line 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0" name="Line 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1" name="Line 1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2" name="Line 1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3" name="Line 1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4" name="Line 1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5" name="Line 1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6" name="Line 1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7" name="Line 1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8" name="Line 1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29" name="Line 1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0" name="Line 1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1" name="Line 2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2" name="Line 2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3" name="Line 2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4" name="Line 2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5" name="Line 2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6" name="Line 2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7" name="Line 2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8" name="Line 2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39" name="Line 2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0" name="Line 2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1" name="Line 3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2" name="Line 3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3" name="Line 3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4" name="Line 3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5" name="Line 3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6" name="Line 3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7" name="Line 3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8" name="Line 3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49" name="Line 3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0" name="Line 3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1" name="Line 4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2" name="Line 4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3" name="Line 4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4" name="Line 4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5" name="Line 4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6" name="Line 4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7" name="Line 4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8" name="Line 4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59" name="Line 4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0" name="Line 4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1" name="Line 5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2" name="Line 5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3" name="Line 5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4" name="Line 5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5" name="Line 5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6" name="Line 5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7" name="Line 5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8" name="Line 5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69" name="Line 5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0" name="Line 5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1" name="Line 6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2" name="Line 6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3" name="Line 6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4" name="Line 6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5" name="Line 6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6" name="Line 6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7" name="Line 6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8" name="Line 6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79" name="Line 6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0" name="Line 6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1" name="Line 7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2" name="Line 7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3" name="Line 7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4" name="Line 7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5" name="Line 7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6" name="Line 7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7" name="Line 7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8" name="Line 7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89" name="Line 7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0" name="Line 7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1" name="Line 8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2" name="Line 8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3" name="Line 8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4" name="Line 8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5" name="Line 8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6" name="Line 8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7" name="Line 8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8" name="Line 8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299" name="Line 8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0" name="Line 8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1" name="Line 9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2" name="Line 9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3" name="Line 9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4" name="Line 9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5" name="Line 9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6" name="Line 9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7" name="Line 9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8" name="Line 9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09" name="Line 9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0" name="Line 9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1" name="Line 10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2" name="Line 10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3" name="Line 10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4" name="Line 10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5" name="Line 10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6" name="Line 105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7" name="Line 106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8" name="Line 107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19" name="Line 108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0" name="Line 109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1" name="Line 110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2" name="Line 111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3" name="Line 112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4" name="Line 113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0325" name="Line 114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10</xdr:row>
      <xdr:rowOff>0</xdr:rowOff>
    </xdr:from>
    <xdr:to>
      <xdr:col>58</xdr:col>
      <xdr:colOff>0</xdr:colOff>
      <xdr:row>13</xdr:row>
      <xdr:rowOff>19050</xdr:rowOff>
    </xdr:to>
    <xdr:sp macro="" textlink="">
      <xdr:nvSpPr>
        <xdr:cNvPr id="750326" name="AutoShape 115"/>
        <xdr:cNvSpPr>
          <a:spLocks noChangeArrowheads="1"/>
        </xdr:cNvSpPr>
      </xdr:nvSpPr>
      <xdr:spPr bwMode="auto">
        <a:xfrm>
          <a:off x="13087350" y="21526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10</xdr:row>
      <xdr:rowOff>9525</xdr:rowOff>
    </xdr:from>
    <xdr:to>
      <xdr:col>64</xdr:col>
      <xdr:colOff>9525</xdr:colOff>
      <xdr:row>13</xdr:row>
      <xdr:rowOff>9525</xdr:rowOff>
    </xdr:to>
    <xdr:sp macro="" textlink="">
      <xdr:nvSpPr>
        <xdr:cNvPr id="750327" name="AutoShape 116"/>
        <xdr:cNvSpPr>
          <a:spLocks noChangeArrowheads="1"/>
        </xdr:cNvSpPr>
      </xdr:nvSpPr>
      <xdr:spPr bwMode="auto">
        <a:xfrm>
          <a:off x="14468475" y="21621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15</xdr:row>
      <xdr:rowOff>19050</xdr:rowOff>
    </xdr:from>
    <xdr:to>
      <xdr:col>64</xdr:col>
      <xdr:colOff>9525</xdr:colOff>
      <xdr:row>18</xdr:row>
      <xdr:rowOff>9525</xdr:rowOff>
    </xdr:to>
    <xdr:sp macro="" textlink="">
      <xdr:nvSpPr>
        <xdr:cNvPr id="750328" name="AutoShape 117"/>
        <xdr:cNvSpPr>
          <a:spLocks noChangeArrowheads="1"/>
        </xdr:cNvSpPr>
      </xdr:nvSpPr>
      <xdr:spPr bwMode="auto">
        <a:xfrm>
          <a:off x="14468475" y="31242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15</xdr:row>
      <xdr:rowOff>0</xdr:rowOff>
    </xdr:from>
    <xdr:to>
      <xdr:col>52</xdr:col>
      <xdr:colOff>0</xdr:colOff>
      <xdr:row>18</xdr:row>
      <xdr:rowOff>9525</xdr:rowOff>
    </xdr:to>
    <xdr:sp macro="" textlink="">
      <xdr:nvSpPr>
        <xdr:cNvPr id="750329" name="AutoShape 118"/>
        <xdr:cNvSpPr>
          <a:spLocks noChangeArrowheads="1"/>
        </xdr:cNvSpPr>
      </xdr:nvSpPr>
      <xdr:spPr bwMode="auto">
        <a:xfrm>
          <a:off x="11610975" y="3105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20</xdr:row>
      <xdr:rowOff>0</xdr:rowOff>
    </xdr:from>
    <xdr:to>
      <xdr:col>52</xdr:col>
      <xdr:colOff>0</xdr:colOff>
      <xdr:row>23</xdr:row>
      <xdr:rowOff>9525</xdr:rowOff>
    </xdr:to>
    <xdr:sp macro="" textlink="">
      <xdr:nvSpPr>
        <xdr:cNvPr id="750330" name="AutoShape 119"/>
        <xdr:cNvSpPr>
          <a:spLocks noChangeArrowheads="1"/>
        </xdr:cNvSpPr>
      </xdr:nvSpPr>
      <xdr:spPr bwMode="auto">
        <a:xfrm>
          <a:off x="11610975" y="4057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20</xdr:row>
      <xdr:rowOff>0</xdr:rowOff>
    </xdr:from>
    <xdr:to>
      <xdr:col>58</xdr:col>
      <xdr:colOff>0</xdr:colOff>
      <xdr:row>23</xdr:row>
      <xdr:rowOff>9525</xdr:rowOff>
    </xdr:to>
    <xdr:sp macro="" textlink="">
      <xdr:nvSpPr>
        <xdr:cNvPr id="750331" name="AutoShape 120"/>
        <xdr:cNvSpPr>
          <a:spLocks noChangeArrowheads="1"/>
        </xdr:cNvSpPr>
      </xdr:nvSpPr>
      <xdr:spPr bwMode="auto">
        <a:xfrm>
          <a:off x="13087350" y="40576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32" name="AutoShape 121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0333" name="AutoShape 122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0334" name="AutoShape 123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35" name="AutoShape 124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36" name="AutoShape 125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37" name="AutoShape 126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38" name="AutoShape 127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39" name="AutoShape 128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0340" name="AutoShape 129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0341" name="AutoShape 130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10</xdr:row>
      <xdr:rowOff>9525</xdr:rowOff>
    </xdr:from>
    <xdr:to>
      <xdr:col>65</xdr:col>
      <xdr:colOff>0</xdr:colOff>
      <xdr:row>13</xdr:row>
      <xdr:rowOff>9525</xdr:rowOff>
    </xdr:to>
    <xdr:sp macro="" textlink="">
      <xdr:nvSpPr>
        <xdr:cNvPr id="750342" name="AutoShape 131"/>
        <xdr:cNvSpPr>
          <a:spLocks noChangeArrowheads="1"/>
        </xdr:cNvSpPr>
      </xdr:nvSpPr>
      <xdr:spPr bwMode="auto">
        <a:xfrm>
          <a:off x="1546860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15</xdr:row>
      <xdr:rowOff>9525</xdr:rowOff>
    </xdr:from>
    <xdr:to>
      <xdr:col>65</xdr:col>
      <xdr:colOff>0</xdr:colOff>
      <xdr:row>18</xdr:row>
      <xdr:rowOff>0</xdr:rowOff>
    </xdr:to>
    <xdr:sp macro="" textlink="">
      <xdr:nvSpPr>
        <xdr:cNvPr id="750343" name="AutoShape 132"/>
        <xdr:cNvSpPr>
          <a:spLocks noChangeArrowheads="1"/>
        </xdr:cNvSpPr>
      </xdr:nvSpPr>
      <xdr:spPr bwMode="auto">
        <a:xfrm>
          <a:off x="1546860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344" name="AutoShape 133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345" name="AutoShape 134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6" name="AutoShape 135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7" name="AutoShape 136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8" name="AutoShape 137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49" name="AutoShape 138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20</xdr:row>
      <xdr:rowOff>9525</xdr:rowOff>
    </xdr:from>
    <xdr:to>
      <xdr:col>65</xdr:col>
      <xdr:colOff>0</xdr:colOff>
      <xdr:row>23</xdr:row>
      <xdr:rowOff>0</xdr:rowOff>
    </xdr:to>
    <xdr:sp macro="" textlink="">
      <xdr:nvSpPr>
        <xdr:cNvPr id="750350" name="AutoShape 139"/>
        <xdr:cNvSpPr>
          <a:spLocks noChangeArrowheads="1"/>
        </xdr:cNvSpPr>
      </xdr:nvSpPr>
      <xdr:spPr bwMode="auto">
        <a:xfrm>
          <a:off x="1546860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51" name="AutoShape 140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9</xdr:row>
      <xdr:rowOff>0</xdr:rowOff>
    </xdr:from>
    <xdr:to>
      <xdr:col>65</xdr:col>
      <xdr:colOff>0</xdr:colOff>
      <xdr:row>9</xdr:row>
      <xdr:rowOff>0</xdr:rowOff>
    </xdr:to>
    <xdr:sp macro="" textlink="">
      <xdr:nvSpPr>
        <xdr:cNvPr id="750352" name="AutoShape 141"/>
        <xdr:cNvSpPr>
          <a:spLocks noChangeArrowheads="1"/>
        </xdr:cNvSpPr>
      </xdr:nvSpPr>
      <xdr:spPr bwMode="auto">
        <a:xfrm>
          <a:off x="15468600" y="1962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53" name="AutoShape 142"/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0354" name="AutoShape 143"/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0355" name="AutoShape 144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6" name="Line 1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7" name="Line 1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8" name="Line 1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59" name="Line 1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0" name="Line 1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1" name="Line 1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2" name="Line 1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3" name="Line 1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4" name="Line 1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5" name="Line 1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6" name="Line 1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7" name="Line 1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8" name="Line 1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69" name="Line 1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0" name="Line 1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1" name="Line 1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2" name="Line 1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3" name="Line 1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4" name="Line 1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5" name="Line 1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6" name="Line 1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7" name="Line 1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8" name="Line 1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79" name="Line 1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0" name="Line 1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1" name="Line 1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2" name="Line 1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3" name="Line 1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4" name="Line 1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5" name="Line 1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6" name="Line 1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7" name="Line 1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8" name="Line 1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89" name="Line 1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0" name="Line 1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1" name="Line 1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2" name="Line 1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3" name="Line 1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4" name="Line 1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5" name="Line 1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6" name="Line 1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7" name="Line 1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8" name="Line 1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399" name="Line 1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0" name="Line 1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1" name="Line 1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2" name="Line 1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3" name="Line 1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4" name="Line 2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5" name="Line 2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6" name="Line 2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7" name="Line 2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8" name="Line 2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09" name="Line 2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0" name="Line 2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1" name="Line 2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2" name="Line 2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3" name="Line 2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4" name="Line 2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5" name="Line 2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6" name="Line 2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7" name="Line 2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8" name="Line 2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19" name="Line 2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0" name="Line 2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1" name="Line 2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2" name="Line 2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3" name="Line 2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4" name="Line 2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5" name="Line 2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6" name="Line 2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7" name="Line 2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8" name="Line 2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29" name="Line 2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0" name="Line 2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1" name="Line 2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2" name="Line 2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3" name="Line 2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4" name="Line 2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5" name="Line 2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6" name="Line 2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7" name="Line 2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8" name="Line 2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39" name="Line 2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0" name="Line 2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1" name="Line 2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2" name="Line 2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3" name="Line 2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4" name="Line 2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5" name="Line 2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6" name="Line 2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7" name="Line 2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8" name="Line 2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49" name="Line 2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0" name="Line 2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1" name="Line 2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2" name="Line 2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3" name="Line 2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4" name="Line 2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5" name="Line 2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6" name="Line 2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7" name="Line 2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8" name="Line 2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59" name="Line 2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0" name="Line 2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1" name="Line 2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2" name="Line 2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3" name="Line 2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4" name="Line 2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5" name="Line 2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6" name="Line 2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7" name="Line 2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8" name="AutoShape 26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69" name="AutoShape 26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0" name="AutoShape 26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1" name="AutoShape 26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2" name="AutoShape 26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3" name="AutoShape 26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4" name="AutoShape 27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5" name="AutoShape 27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6" name="AutoShape 27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7" name="AutoShape 27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8" name="AutoShape 27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79" name="AutoShape 27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0" name="AutoShape 27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1" name="AutoShape 27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2" name="AutoShape 27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3" name="AutoShape 27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4" name="AutoShape 28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5" name="AutoShape 28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6" name="AutoShape 28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7" name="AutoShape 28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8" name="AutoShape 28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89" name="AutoShape 28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0" name="AutoShape 28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1" name="AutoShape 28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2" name="AutoShape 28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3" name="AutoShape 28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4" name="AutoShape 29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5" name="AutoShape 29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6" name="AutoShape 29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7" name="AutoShape 29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8" name="Line 2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499" name="Line 2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0" name="Line 2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1" name="Line 2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2" name="Line 3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3" name="Line 3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4" name="Line 3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5" name="Line 3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6" name="Line 3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7" name="Line 3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8" name="Line 3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09" name="Line 3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0" name="Line 3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1" name="Line 3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2" name="Line 3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3" name="Line 3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4" name="Line 3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5" name="Line 3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6" name="Line 3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7" name="Line 3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8" name="Line 3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19" name="Line 3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0" name="Line 3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1" name="Line 3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2" name="Line 3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3" name="Line 3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4" name="Line 3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5" name="Line 3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6" name="Line 3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7" name="Line 3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8" name="Line 3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29" name="Line 3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0" name="Line 3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1" name="Line 3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2" name="Line 3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3" name="Line 3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4" name="Line 3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5" name="Line 3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6" name="Line 3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7" name="Line 3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8" name="Line 3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39" name="Line 3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0" name="Line 3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1" name="Line 3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2" name="Line 3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3" name="Line 3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4" name="Line 3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5" name="Line 3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6" name="Line 3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7" name="Line 3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8" name="Line 3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49" name="Line 3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0" name="Line 3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1" name="Line 3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2" name="Line 3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3" name="Line 3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4" name="Line 3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5" name="Line 3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6" name="Line 3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7" name="Line 3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8" name="Line 3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59" name="Line 3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0" name="Line 3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1" name="Line 3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2" name="Line 3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3" name="Line 3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4" name="Line 3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5" name="Line 3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6" name="Line 3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7" name="Line 3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8" name="Line 3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69" name="Line 3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0" name="Line 3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1" name="Line 3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2" name="Line 3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3" name="Line 3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4" name="Line 3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5" name="Line 3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6" name="Line 3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7" name="Line 3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8" name="Line 3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79" name="Line 3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0" name="Line 3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1" name="Line 3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2" name="Line 3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3" name="Line 3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4" name="Line 3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5" name="Line 3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6" name="Line 3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7" name="Line 3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8" name="Line 3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89" name="Line 3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0" name="Line 3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1" name="Line 3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2" name="Line 3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3" name="Line 3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4" name="Line 3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5" name="Line 3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6" name="Line 3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7" name="Line 3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8" name="Line 3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599" name="Line 3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0" name="Line 3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1" name="Line 3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2" name="Line 4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3" name="Line 4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4" name="Line 4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5" name="Line 4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6" name="Line 4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7" name="Line 4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8" name="Line 4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09" name="Line 4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0" name="AutoShape 40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1" name="AutoShape 40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2" name="AutoShape 41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3" name="AutoShape 41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4" name="AutoShape 41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5" name="AutoShape 41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6" name="AutoShape 41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7" name="AutoShape 41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8" name="AutoShape 41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19" name="AutoShape 41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0" name="AutoShape 41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1" name="AutoShape 41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2" name="AutoShape 42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3" name="AutoShape 42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4" name="AutoShape 42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5" name="AutoShape 42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6" name="AutoShape 42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7" name="AutoShape 42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8" name="AutoShape 42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29" name="AutoShape 42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0" name="AutoShape 42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1" name="AutoShape 42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2" name="AutoShape 43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3" name="AutoShape 43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4" name="AutoShape 43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5" name="AutoShape 43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6" name="AutoShape 43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7" name="AutoShape 43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8" name="AutoShape 43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39" name="AutoShape 43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0" name="Line 4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1" name="Line 4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2" name="Line 4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3" name="Line 4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4" name="Line 4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5" name="Line 4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6" name="Line 4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7" name="Line 4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8" name="Line 4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49" name="Line 4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0" name="Line 4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1" name="Line 4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2" name="Line 4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3" name="Line 4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4" name="Line 4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5" name="Line 4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6" name="Line 4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7" name="Line 4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8" name="Line 4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59" name="Line 4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0" name="Line 4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1" name="Line 4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2" name="Line 4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3" name="Line 4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4" name="Line 4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5" name="Line 4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6" name="Line 4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7" name="Line 4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8" name="Line 4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69" name="Line 4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0" name="Line 4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1" name="Line 4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2" name="Line 4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3" name="Line 4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4" name="Line 4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5" name="Line 4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6" name="Line 4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7" name="Line 4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8" name="Line 4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79" name="Line 4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0" name="Line 4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1" name="Line 4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2" name="Line 4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3" name="Line 4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4" name="Line 4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5" name="Line 4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6" name="Line 4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7" name="Line 4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8" name="Line 4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89" name="Line 4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0" name="Line 4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1" name="Line 4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2" name="Line 4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3" name="Line 4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4" name="Line 4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5" name="Line 4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6" name="Line 4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7" name="Line 4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8" name="Line 4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699" name="Line 4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0" name="Line 5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1" name="Line 5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2" name="Line 5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3" name="Line 5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4" name="Line 5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5" name="Line 5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6" name="Line 5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7" name="Line 5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8" name="Line 5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09" name="Line 5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0" name="Line 5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1" name="Line 5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2" name="Line 5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3" name="Line 5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4" name="Line 5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5" name="Line 5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6" name="Line 5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7" name="Line 5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8" name="Line 5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19" name="Line 5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0" name="Line 5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1" name="Line 5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2" name="Line 5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3" name="Line 5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4" name="Line 5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5" name="Line 5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6" name="Line 5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7" name="Line 5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8" name="Line 5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29" name="Line 5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0" name="Line 5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1" name="Line 5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2" name="Line 5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3" name="Line 5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4" name="Line 5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5" name="Line 5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6" name="Line 5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7" name="Line 5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8" name="Line 5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39" name="Line 5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0" name="Line 5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1" name="Line 5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2" name="Line 5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3" name="Line 5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4" name="Line 5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5" name="Line 5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6" name="Line 5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7" name="Line 5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8" name="Line 5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49" name="Line 5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0" name="Line 5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1" name="Line 5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2" name="AutoShape 55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3" name="AutoShape 55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4" name="AutoShape 55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5" name="AutoShape 55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6" name="AutoShape 55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7" name="AutoShape 55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8" name="AutoShape 55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59" name="AutoShape 55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0" name="AutoShape 56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1" name="AutoShape 56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2" name="AutoShape 56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3" name="AutoShape 56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4" name="AutoShape 56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5" name="AutoShape 56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6" name="AutoShape 56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7" name="AutoShape 56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8" name="AutoShape 56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69" name="AutoShape 56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0" name="AutoShape 57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1" name="AutoShape 57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2" name="AutoShape 57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3" name="AutoShape 57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4" name="AutoShape 57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5" name="AutoShape 57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6" name="AutoShape 57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7" name="AutoShape 57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8" name="AutoShape 57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79" name="AutoShape 57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0" name="AutoShape 58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1" name="AutoShape 58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2" name="Line 5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3" name="Line 5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4" name="Line 5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5" name="Line 5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6" name="Line 5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7" name="Line 5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8" name="Line 5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89" name="Line 5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0" name="Line 5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1" name="Line 5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2" name="Line 5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3" name="Line 5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4" name="Line 5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5" name="Line 5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6" name="Line 5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7" name="Line 5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8" name="Line 6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799" name="Line 6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0" name="Line 6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1" name="Line 6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2" name="Line 6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3" name="Line 6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4" name="Line 6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5" name="Line 6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6" name="Line 6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7" name="Line 6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8" name="Line 6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09" name="Line 6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0" name="Line 6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1" name="Line 6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2" name="Line 6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3" name="Line 6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4" name="Line 6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5" name="Line 6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6" name="Line 6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7" name="Line 6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8" name="Line 6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19" name="Line 6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0" name="Line 6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1" name="Line 6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2" name="Line 6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3" name="Line 6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4" name="Line 6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5" name="Line 6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6" name="Line 6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7" name="Line 6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8" name="Line 6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29" name="Line 6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0" name="Line 6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1" name="Line 6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2" name="Line 6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3" name="Line 6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4" name="Line 6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5" name="Line 6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6" name="Line 6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7" name="Line 6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8" name="Line 6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39" name="Line 6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0" name="Line 6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1" name="Line 6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2" name="Line 6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3" name="Line 6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4" name="Line 6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5" name="Line 6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6" name="Line 6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7" name="Line 6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8" name="Line 6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49" name="Line 6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0" name="Line 6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1" name="Line 6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2" name="Line 6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3" name="Line 6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4" name="Line 6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5" name="Line 6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6" name="Line 6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7" name="Line 6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8" name="Line 6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59" name="Line 6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0" name="Line 6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1" name="Line 6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2" name="Line 6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3" name="Line 6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4" name="Line 6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5" name="Line 6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6" name="Line 6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7" name="Line 6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8" name="Line 6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69" name="Line 6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0" name="Line 6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1" name="Line 6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2" name="Line 6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3" name="Line 6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4" name="Line 6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5" name="Line 6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6" name="Line 6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7" name="Line 6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8" name="Line 6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79" name="Line 6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0" name="Line 6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1" name="Line 6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2" name="Line 6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3" name="Line 6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4" name="Line 6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5" name="Line 6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6" name="Line 6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7" name="Line 6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8" name="Line 6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89" name="Line 6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0" name="Line 6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1" name="Line 6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2" name="Line 6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3" name="Line 6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4" name="AutoShape 69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5" name="AutoShape 69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6" name="AutoShape 69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7" name="AutoShape 69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8" name="AutoShape 70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899" name="AutoShape 70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0" name="AutoShape 70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1" name="AutoShape 70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2" name="AutoShape 70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3" name="AutoShape 70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4" name="AutoShape 70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5" name="AutoShape 70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6" name="AutoShape 70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7" name="AutoShape 70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8" name="AutoShape 71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09" name="AutoShape 71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0" name="AutoShape 71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1" name="AutoShape 71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2" name="AutoShape 71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3" name="AutoShape 71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4" name="AutoShape 71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5" name="AutoShape 71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6" name="AutoShape 71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7" name="AutoShape 71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8" name="AutoShape 72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19" name="AutoShape 72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0" name="AutoShape 72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1" name="AutoShape 72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2" name="AutoShape 72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3" name="AutoShape 72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4" name="Line 7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5" name="Line 7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6" name="Line 7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7" name="Line 7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8" name="Line 7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29" name="Line 7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0" name="Line 7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1" name="Line 7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2" name="Line 7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3" name="Line 7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4" name="Line 7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5" name="Line 7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6" name="Line 7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7" name="Line 7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8" name="Line 7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39" name="Line 7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0" name="Line 7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1" name="Line 7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2" name="Line 7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3" name="Line 7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4" name="Line 7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5" name="Line 7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6" name="Line 7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7" name="Line 7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8" name="Line 7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49" name="Line 7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0" name="Line 7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1" name="Line 7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2" name="Line 7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3" name="Line 7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4" name="Line 7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5" name="Line 7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6" name="Line 7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7" name="Line 7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8" name="Line 7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59" name="Line 7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0" name="Line 7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1" name="Line 7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2" name="Line 7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3" name="Line 7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4" name="Line 7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5" name="Line 7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6" name="Line 7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7" name="Line 7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8" name="Line 7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69" name="Line 7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0" name="Line 7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1" name="Line 7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2" name="Line 7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3" name="Line 7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4" name="Line 7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5" name="Line 7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6" name="Line 7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7" name="Line 7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8" name="Line 7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79" name="Line 7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0" name="Line 7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1" name="Line 7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2" name="Line 7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3" name="Line 7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4" name="Line 7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5" name="Line 7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6" name="Line 7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7" name="Line 7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8" name="Line 7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89" name="Line 7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0" name="Line 7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1" name="Line 7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2" name="Line 7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3" name="Line 7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4" name="Line 7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5" name="Line 7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6" name="Line 8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7" name="Line 8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8" name="Line 8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0999" name="Line 8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0" name="Line 8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1" name="Line 8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2" name="Line 8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3" name="Line 8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4" name="Line 8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5" name="Line 8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6" name="Line 8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7" name="Line 8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8" name="Line 8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09" name="Line 8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0" name="Line 8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1" name="Line 8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2" name="Line 8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3" name="Line 8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4" name="Line 8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5" name="Line 8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6" name="Line 8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7" name="Line 8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8" name="Line 8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19" name="Line 8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0" name="Line 8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1" name="Line 8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2" name="Line 8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3" name="Line 8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4" name="Line 8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5" name="Line 8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6" name="Line 8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7" name="Line 8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8" name="Line 8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29" name="Line 8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0" name="Line 8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1" name="Line 8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2" name="Line 8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3" name="Line 8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4" name="Line 8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5" name="Line 8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6" name="AutoShape 84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7" name="AutoShape 84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8" name="AutoShape 84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39" name="AutoShape 84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0" name="AutoShape 84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1" name="AutoShape 84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2" name="AutoShape 84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3" name="AutoShape 84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4" name="AutoShape 84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5" name="AutoShape 84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6" name="AutoShape 85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7" name="AutoShape 85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8" name="AutoShape 85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49" name="AutoShape 85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0" name="AutoShape 85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1" name="AutoShape 85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2" name="AutoShape 85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3" name="AutoShape 85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4" name="AutoShape 85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5" name="AutoShape 85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6" name="AutoShape 86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7" name="AutoShape 86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8" name="AutoShape 86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59" name="AutoShape 86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0" name="AutoShape 86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1" name="AutoShape 86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2" name="AutoShape 86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3" name="AutoShape 86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4" name="AutoShape 86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5" name="AutoShape 86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6" name="Line 8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7" name="Line 8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8" name="Line 8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69" name="Line 8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0" name="Line 8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1" name="Line 8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2" name="Line 8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3" name="Line 8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4" name="Line 8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5" name="Line 8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6" name="Line 8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7" name="Line 8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8" name="Line 8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79" name="Line 8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0" name="Line 8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1" name="Line 8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2" name="Line 8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3" name="Line 8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4" name="Line 8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5" name="Line 8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6" name="Line 8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7" name="Line 8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8" name="Line 8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89" name="Line 8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0" name="Line 8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1" name="Line 8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2" name="Line 8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3" name="Line 8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4" name="Line 9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5" name="Line 9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6" name="Line 9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7" name="Line 9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8" name="Line 9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099" name="Line 9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0" name="Line 9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1" name="Line 9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2" name="Line 9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3" name="Line 9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4" name="Line 9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5" name="Line 9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6" name="Line 9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7" name="Line 9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8" name="Line 9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09" name="Line 9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0" name="Line 9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1" name="Line 9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2" name="Line 9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3" name="Line 9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4" name="Line 9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5" name="Line 9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6" name="Line 9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7" name="Line 9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8" name="Line 9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19" name="Line 9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0" name="Line 9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1" name="Line 9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2" name="Line 9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3" name="Line 9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4" name="Line 9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5" name="Line 9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6" name="Line 9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7" name="Line 9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8" name="Line 9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29" name="Line 9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0" name="Line 9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1" name="Line 9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2" name="Line 9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3" name="Line 9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4" name="Line 9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5" name="Line 9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6" name="Line 9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7" name="Line 9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8" name="Line 9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39" name="Line 9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0" name="Line 9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1" name="Line 9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2" name="Line 9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3" name="Line 9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4" name="Line 9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5" name="Line 9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6" name="Line 9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7" name="Line 9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8" name="Line 9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49" name="Line 9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0" name="Line 9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1" name="Line 9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2" name="Line 9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3" name="Line 9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4" name="Line 9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5" name="Line 9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6" name="Line 9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7" name="Line 9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8" name="Line 9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59" name="Line 9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0" name="Line 9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1" name="Line 9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2" name="Line 9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3" name="Line 9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4" name="Line 9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5" name="Line 9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6" name="Line 9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7" name="Line 9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8" name="Line 9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69" name="Line 9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0" name="Line 9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1" name="Line 9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2" name="Line 9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3" name="Line 9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4" name="Line 9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5" name="Line 9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6" name="Line 9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7" name="Line 9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8" name="AutoShape 98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79" name="AutoShape 98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0" name="AutoShape 98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1" name="AutoShape 98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2" name="AutoShape 98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3" name="AutoShape 98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4" name="AutoShape 99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5" name="AutoShape 99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6" name="AutoShape 99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7" name="AutoShape 99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8" name="AutoShape 99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89" name="AutoShape 99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0" name="AutoShape 99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1" name="AutoShape 99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2" name="AutoShape 99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3" name="AutoShape 99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4" name="AutoShape 100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5" name="AutoShape 100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6" name="AutoShape 100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7" name="AutoShape 100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8" name="AutoShape 100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199" name="AutoShape 100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0" name="AutoShape 100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1" name="AutoShape 100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2" name="AutoShape 100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3" name="AutoShape 100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4" name="AutoShape 101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5" name="AutoShape 101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6" name="AutoShape 101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7" name="AutoShape 101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8" name="Line 10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09" name="Line 10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0" name="Line 10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1" name="Line 10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2" name="Line 10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3" name="Line 10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4" name="Line 10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5" name="Line 10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6" name="Line 10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7" name="Line 10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8" name="Line 10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19" name="Line 10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0" name="Line 10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1" name="Line 10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2" name="Line 10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3" name="Line 10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4" name="Line 10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5" name="Line 10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6" name="Line 10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7" name="Line 10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8" name="Line 10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29" name="Line 10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0" name="Line 10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1" name="Line 10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2" name="Line 10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3" name="Line 10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4" name="Line 10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5" name="Line 10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6" name="Line 10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7" name="Line 10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8" name="Line 10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39" name="Line 10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0" name="Line 10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1" name="Line 10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2" name="Line 10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3" name="Line 10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4" name="Line 10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5" name="Line 10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6" name="Line 10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7" name="Line 10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8" name="Line 10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49" name="Line 10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0" name="Line 10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1" name="Line 10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2" name="Line 10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3" name="Line 10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4" name="Line 10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5" name="Line 10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6" name="Line 10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7" name="Line 10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8" name="Line 10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59" name="Line 10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0" name="Line 10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1" name="Line 10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2" name="Line 10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3" name="Line 10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4" name="Line 10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5" name="Line 10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6" name="Line 10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7" name="Line 10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8" name="Line 10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69" name="Line 10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0" name="Line 10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1" name="Line 10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2" name="Line 10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3" name="Line 10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4" name="Line 10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5" name="Line 10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6" name="Line 10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7" name="Line 10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8" name="Line 10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79" name="Line 10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0" name="Line 10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1" name="Line 10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2" name="Line 10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3" name="Line 10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4" name="Line 10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5" name="Line 10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6" name="Line 10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7" name="Line 10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8" name="Line 10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89" name="Line 10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0" name="Line 10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1" name="Line 10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2" name="Line 11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3" name="Line 11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4" name="Line 11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5" name="Line 11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6" name="Line 11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7" name="Line 11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8" name="Line 11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299" name="Line 11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0" name="Line 11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1" name="Line 11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2" name="Line 11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3" name="Line 11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4" name="Line 11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5" name="Line 11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6" name="Line 11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7" name="Line 11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8" name="Line 11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09" name="Line 11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0" name="Line 11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1" name="Line 11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2" name="Line 11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3" name="Line 11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4" name="Line 11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5" name="Line 11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6" name="Line 11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7" name="Line 11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8" name="Line 11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19" name="Line 11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0" name="AutoShape 112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1" name="AutoShape 112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2" name="AutoShape 113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3" name="AutoShape 113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4" name="AutoShape 113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5" name="AutoShape 113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6" name="AutoShape 113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7" name="AutoShape 113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8" name="AutoShape 113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29" name="AutoShape 113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0" name="AutoShape 113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1" name="AutoShape 113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2" name="AutoShape 114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3" name="AutoShape 114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4" name="AutoShape 114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5" name="AutoShape 114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6" name="AutoShape 114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7" name="AutoShape 114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8" name="AutoShape 114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39" name="AutoShape 114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0" name="AutoShape 114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1" name="AutoShape 114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2" name="AutoShape 115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3" name="AutoShape 115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4" name="AutoShape 115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5" name="AutoShape 115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6" name="AutoShape 115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7" name="AutoShape 115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8" name="AutoShape 115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49" name="AutoShape 115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0" name="Line 11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1" name="Line 11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2" name="Line 11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3" name="Line 11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4" name="Line 11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5" name="Line 11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6" name="Line 11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7" name="Line 11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8" name="Line 11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59" name="Line 11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0" name="Line 11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1" name="Line 11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2" name="Line 11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3" name="Line 11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4" name="Line 11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5" name="Line 11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6" name="Line 11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7" name="Line 11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8" name="Line 11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69" name="Line 11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0" name="Line 11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1" name="Line 11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2" name="Line 11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3" name="Line 11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4" name="Line 11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5" name="Line 11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6" name="Line 11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7" name="Line 11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8" name="Line 11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79" name="Line 11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0" name="Line 11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1" name="Line 11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2" name="Line 11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3" name="Line 11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4" name="Line 11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5" name="Line 11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6" name="Line 11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7" name="Line 11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8" name="Line 11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89" name="Line 11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0" name="Line 12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1" name="Line 12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2" name="Line 12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3" name="Line 12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4" name="Line 12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5" name="Line 12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6" name="Line 12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7" name="Line 12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8" name="Line 12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399" name="Line 12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0" name="Line 12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1" name="Line 12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2" name="Line 12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3" name="Line 12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4" name="Line 12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5" name="Line 12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6" name="Line 12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7" name="Line 12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8" name="Line 12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09" name="Line 12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0" name="Line 12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1" name="Line 12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2" name="Line 12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3" name="Line 12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4" name="Line 12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5" name="Line 12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6" name="Line 12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7" name="Line 12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8" name="Line 12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19" name="Line 12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0" name="Line 12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1" name="Line 12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2" name="Line 12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3" name="Line 12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4" name="Line 12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5" name="Line 12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6" name="Line 12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7" name="Line 12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8" name="Line 12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29" name="Line 12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0" name="Line 12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1" name="Line 12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2" name="Line 12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3" name="Line 12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4" name="Line 12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5" name="Line 12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6" name="Line 12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7" name="Line 12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8" name="Line 12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39" name="Line 12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0" name="Line 12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1" name="Line 12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2" name="Line 12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3" name="Line 12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4" name="Line 12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5" name="Line 12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6" name="Line 12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7" name="Line 12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8" name="Line 12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49" name="Line 12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0" name="Line 12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1" name="Line 12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2" name="Line 12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3" name="Line 12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4" name="Line 12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5" name="Line 12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6" name="Line 12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7" name="Line 12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8" name="Line 12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59" name="Line 12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0" name="Line 12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1" name="Line 12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2" name="AutoShape 127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3" name="AutoShape 127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4" name="AutoShape 127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5" name="AutoShape 127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6" name="AutoShape 127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7" name="AutoShape 127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8" name="AutoShape 127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69" name="AutoShape 127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0" name="AutoShape 128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1" name="AutoShape 128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2" name="AutoShape 128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3" name="AutoShape 128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4" name="AutoShape 128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5" name="AutoShape 128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6" name="AutoShape 128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7" name="AutoShape 128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8" name="AutoShape 128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79" name="AutoShape 128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0" name="AutoShape 129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1" name="AutoShape 129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2" name="AutoShape 129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3" name="AutoShape 129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4" name="AutoShape 129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5" name="AutoShape 129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6" name="AutoShape 129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7" name="AutoShape 129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8" name="AutoShape 129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89" name="AutoShape 129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0" name="AutoShape 130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1" name="AutoShape 130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2" name="Line 13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3" name="Line 13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4" name="Line 13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5" name="Line 13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6" name="Line 13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7" name="Line 13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8" name="Line 13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499" name="Line 13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0" name="Line 13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1" name="Line 13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2" name="Line 13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3" name="Line 13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4" name="Line 131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5" name="Line 131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6" name="Line 131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7" name="Line 131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8" name="Line 132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09" name="Line 132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0" name="Line 132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1" name="Line 132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2" name="Line 132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3" name="Line 132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4" name="Line 132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5" name="Line 132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6" name="Line 132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7" name="Line 132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8" name="Line 133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19" name="Line 133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0" name="Line 133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1" name="Line 133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2" name="Line 133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3" name="Line 133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4" name="Line 133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5" name="Line 133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6" name="Line 133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7" name="Line 133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8" name="Line 134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29" name="Line 134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0" name="Line 134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1" name="Line 134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2" name="Line 134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3" name="Line 134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4" name="Line 134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5" name="Line 134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6" name="Line 134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7" name="Line 134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8" name="Line 135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39" name="Line 135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0" name="Line 135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1" name="Line 135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2" name="Line 135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3" name="Line 135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4" name="Line 135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5" name="Line 135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6" name="Line 135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7" name="Line 135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8" name="Line 136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49" name="Line 136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0" name="Line 136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1" name="Line 136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2" name="Line 136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3" name="Line 136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4" name="Line 136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5" name="Line 136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6" name="Line 136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7" name="Line 136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8" name="Line 137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59" name="Line 137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0" name="Line 137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1" name="Line 137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2" name="Line 137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3" name="Line 137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4" name="Line 137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5" name="Line 137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6" name="Line 137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7" name="Line 137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8" name="Line 138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69" name="Line 138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0" name="Line 138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1" name="Line 138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2" name="Line 138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3" name="Line 138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4" name="Line 138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5" name="Line 138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6" name="Line 138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7" name="Line 138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8" name="Line 139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79" name="Line 139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0" name="Line 139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1" name="Line 139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2" name="Line 139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3" name="Line 139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4" name="Line 139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5" name="Line 139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6" name="Line 139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7" name="Line 139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8" name="Line 140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89" name="Line 140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0" name="Line 140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1" name="Line 140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2" name="Line 140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3" name="Line 140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4" name="Line 1406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5" name="Line 1407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6" name="Line 1408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7" name="Line 1409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8" name="Line 1410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599" name="Line 1411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0" name="Line 1412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1" name="Line 1413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2" name="Line 1414"/>
        <xdr:cNvSpPr>
          <a:spLocks noChangeShapeType="1"/>
        </xdr:cNvSpPr>
      </xdr:nvSpPr>
      <xdr:spPr bwMode="auto">
        <a:xfrm flipH="1" flipV="1"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3" name="Line 1415"/>
        <xdr:cNvSpPr>
          <a:spLocks noChangeShapeType="1"/>
        </xdr:cNvSpPr>
      </xdr:nvSpPr>
      <xdr:spPr bwMode="auto">
        <a:xfrm>
          <a:off x="9991725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4" name="AutoShape 141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5" name="AutoShape 141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6" name="AutoShape 141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7" name="AutoShape 141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8" name="AutoShape 142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09" name="AutoShape 142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0" name="AutoShape 142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1" name="AutoShape 142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2" name="AutoShape 142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3" name="AutoShape 142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4" name="AutoShape 142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5" name="AutoShape 142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6" name="AutoShape 142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7" name="AutoShape 142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8" name="AutoShape 143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19" name="AutoShape 143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0" name="AutoShape 143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1" name="AutoShape 143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2" name="AutoShape 1435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3" name="AutoShape 1436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4" name="AutoShape 1437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5" name="AutoShape 1438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6" name="AutoShape 1439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7" name="AutoShape 1440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8" name="AutoShape 1441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29" name="AutoShape 1442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30" name="AutoShape 1443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33</xdr:row>
      <xdr:rowOff>0</xdr:rowOff>
    </xdr:from>
    <xdr:to>
      <xdr:col>42</xdr:col>
      <xdr:colOff>0</xdr:colOff>
      <xdr:row>33</xdr:row>
      <xdr:rowOff>0</xdr:rowOff>
    </xdr:to>
    <xdr:sp macro="" textlink="">
      <xdr:nvSpPr>
        <xdr:cNvPr id="751631" name="AutoShape 1444"/>
        <xdr:cNvSpPr>
          <a:spLocks noChangeArrowheads="1"/>
        </xdr:cNvSpPr>
      </xdr:nvSpPr>
      <xdr:spPr bwMode="auto">
        <a:xfrm>
          <a:off x="9991725" y="653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2" name="Line 144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3" name="Line 144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4" name="Line 144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5" name="Line 144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6" name="Line 145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7" name="Line 145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8" name="Line 145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39" name="Line 145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0" name="Line 145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1" name="Line 145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2" name="Line 145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3" name="Line 145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4" name="Line 145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5" name="Line 145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6" name="Line 146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7" name="Line 146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8" name="Line 146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49" name="Line 146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0" name="Line 146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1" name="Line 146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2" name="Line 146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3" name="Line 146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4" name="Line 146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5" name="Line 146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6" name="Line 147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7" name="Line 147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8" name="Line 147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59" name="Line 147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0" name="Line 147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1" name="Line 147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2" name="Line 147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3" name="Line 147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4" name="Line 147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5" name="Line 147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6" name="Line 148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7" name="Line 148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8" name="Line 148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69" name="Line 148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0" name="Line 148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1" name="Line 148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2" name="Line 148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3" name="Line 148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4" name="Line 148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5" name="Line 148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6" name="Line 149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7" name="Line 149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8" name="Line 149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79" name="Line 149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0" name="Line 149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1" name="Line 149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2" name="Line 149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3" name="Line 149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4" name="Line 149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5" name="Line 149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6" name="Line 150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7" name="Line 150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8" name="Line 150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89" name="Line 150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0" name="Line 150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1" name="Line 150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2" name="Line 150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3" name="Line 150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4" name="Line 150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5" name="Line 150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6" name="Line 151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7" name="Line 151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8" name="Line 151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699" name="Line 151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0" name="Line 151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1" name="Line 151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2" name="Line 151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3" name="Line 151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4" name="Line 151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5" name="Line 151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6" name="Line 152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7" name="Line 152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8" name="Line 152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09" name="Line 152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0" name="Line 152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1" name="Line 152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2" name="Line 152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3" name="Line 152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4" name="Line 152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5" name="Line 152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6" name="Line 153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7" name="Line 153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8" name="Line 153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19" name="Line 153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0" name="Line 153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1" name="Line 153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2" name="Line 153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3" name="Line 153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4" name="Line 153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5" name="Line 153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6" name="Line 154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7" name="Line 154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8" name="Line 154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29" name="Line 154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0" name="Line 154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1" name="Line 154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2" name="Line 154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3" name="Line 154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4" name="Line 1548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5" name="Line 1549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6" name="Line 1550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7" name="Line 1551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8" name="Line 1552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39" name="Line 1553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0" name="Line 1554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1" name="Line 1555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2" name="Line 1556"/>
        <xdr:cNvSpPr>
          <a:spLocks noChangeShapeType="1"/>
        </xdr:cNvSpPr>
      </xdr:nvSpPr>
      <xdr:spPr bwMode="auto">
        <a:xfrm flipH="1" flipV="1"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0</xdr:colOff>
      <xdr:row>24</xdr:row>
      <xdr:rowOff>0</xdr:rowOff>
    </xdr:to>
    <xdr:sp macro="" textlink="">
      <xdr:nvSpPr>
        <xdr:cNvPr id="751743" name="Line 1557"/>
        <xdr:cNvSpPr>
          <a:spLocks noChangeShapeType="1"/>
        </xdr:cNvSpPr>
      </xdr:nvSpPr>
      <xdr:spPr bwMode="auto">
        <a:xfrm>
          <a:off x="9991725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44" name="AutoShape 1558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1745" name="AutoShape 1559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24</xdr:row>
      <xdr:rowOff>0</xdr:rowOff>
    </xdr:from>
    <xdr:to>
      <xdr:col>64</xdr:col>
      <xdr:colOff>9525</xdr:colOff>
      <xdr:row>24</xdr:row>
      <xdr:rowOff>0</xdr:rowOff>
    </xdr:to>
    <xdr:sp macro="" textlink="">
      <xdr:nvSpPr>
        <xdr:cNvPr id="751746" name="AutoShape 1560"/>
        <xdr:cNvSpPr>
          <a:spLocks noChangeArrowheads="1"/>
        </xdr:cNvSpPr>
      </xdr:nvSpPr>
      <xdr:spPr bwMode="auto">
        <a:xfrm>
          <a:off x="14468475" y="48196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1747" name="AutoShape 1561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1748" name="AutoShape 1562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49" name="AutoShape 1563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24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751750" name="AutoShape 1564"/>
        <xdr:cNvSpPr>
          <a:spLocks noChangeArrowheads="1"/>
        </xdr:cNvSpPr>
      </xdr:nvSpPr>
      <xdr:spPr bwMode="auto">
        <a:xfrm>
          <a:off x="11610975" y="48196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51" name="AutoShape 1565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2" name="AutoShape 1566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3" name="AutoShape 1567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751754" name="AutoShape 1568"/>
        <xdr:cNvSpPr>
          <a:spLocks noChangeArrowheads="1"/>
        </xdr:cNvSpPr>
      </xdr:nvSpPr>
      <xdr:spPr bwMode="auto">
        <a:xfrm>
          <a:off x="1451610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10</xdr:row>
      <xdr:rowOff>9525</xdr:rowOff>
    </xdr:from>
    <xdr:to>
      <xdr:col>65</xdr:col>
      <xdr:colOff>0</xdr:colOff>
      <xdr:row>13</xdr:row>
      <xdr:rowOff>9525</xdr:rowOff>
    </xdr:to>
    <xdr:sp macro="" textlink="">
      <xdr:nvSpPr>
        <xdr:cNvPr id="751755" name="AutoShape 1569"/>
        <xdr:cNvSpPr>
          <a:spLocks noChangeArrowheads="1"/>
        </xdr:cNvSpPr>
      </xdr:nvSpPr>
      <xdr:spPr bwMode="auto">
        <a:xfrm>
          <a:off x="15468600" y="21621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15</xdr:row>
      <xdr:rowOff>9525</xdr:rowOff>
    </xdr:from>
    <xdr:to>
      <xdr:col>65</xdr:col>
      <xdr:colOff>0</xdr:colOff>
      <xdr:row>18</xdr:row>
      <xdr:rowOff>0</xdr:rowOff>
    </xdr:to>
    <xdr:sp macro="" textlink="">
      <xdr:nvSpPr>
        <xdr:cNvPr id="751756" name="AutoShape 1570"/>
        <xdr:cNvSpPr>
          <a:spLocks noChangeArrowheads="1"/>
        </xdr:cNvSpPr>
      </xdr:nvSpPr>
      <xdr:spPr bwMode="auto">
        <a:xfrm>
          <a:off x="15468600" y="3114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7" name="AutoShape 1571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58" name="AutoShape 1572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20</xdr:row>
      <xdr:rowOff>9525</xdr:rowOff>
    </xdr:from>
    <xdr:to>
      <xdr:col>65</xdr:col>
      <xdr:colOff>0</xdr:colOff>
      <xdr:row>23</xdr:row>
      <xdr:rowOff>0</xdr:rowOff>
    </xdr:to>
    <xdr:sp macro="" textlink="">
      <xdr:nvSpPr>
        <xdr:cNvPr id="751759" name="AutoShape 1573"/>
        <xdr:cNvSpPr>
          <a:spLocks noChangeArrowheads="1"/>
        </xdr:cNvSpPr>
      </xdr:nvSpPr>
      <xdr:spPr bwMode="auto">
        <a:xfrm>
          <a:off x="15468600" y="4067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0" name="AutoShape 1574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1" name="AutoShape 1575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2" name="AutoShape 1576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3" name="AutoShape 1577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4" name="AutoShape 1578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5" name="AutoShape 1579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24</xdr:row>
      <xdr:rowOff>0</xdr:rowOff>
    </xdr:from>
    <xdr:to>
      <xdr:col>65</xdr:col>
      <xdr:colOff>0</xdr:colOff>
      <xdr:row>24</xdr:row>
      <xdr:rowOff>0</xdr:rowOff>
    </xdr:to>
    <xdr:sp macro="" textlink="">
      <xdr:nvSpPr>
        <xdr:cNvPr id="751766" name="AutoShape 1583"/>
        <xdr:cNvSpPr>
          <a:spLocks noChangeArrowheads="1"/>
        </xdr:cNvSpPr>
      </xdr:nvSpPr>
      <xdr:spPr bwMode="auto">
        <a:xfrm>
          <a:off x="15468600" y="4819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67" name="AutoShape 1587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68" name="AutoShape 1588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751769" name="AutoShape 1589"/>
        <xdr:cNvSpPr>
          <a:spLocks noChangeArrowheads="1"/>
        </xdr:cNvSpPr>
      </xdr:nvSpPr>
      <xdr:spPr bwMode="auto">
        <a:xfrm>
          <a:off x="13087350" y="48196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38</xdr:row>
      <xdr:rowOff>0</xdr:rowOff>
    </xdr:from>
    <xdr:to>
      <xdr:col>47</xdr:col>
      <xdr:colOff>85725</xdr:colOff>
      <xdr:row>38</xdr:row>
      <xdr:rowOff>0</xdr:rowOff>
    </xdr:to>
    <xdr:sp macro="" textlink="">
      <xdr:nvSpPr>
        <xdr:cNvPr id="751770" name="Line 1"/>
        <xdr:cNvSpPr>
          <a:spLocks noChangeShapeType="1"/>
        </xdr:cNvSpPr>
      </xdr:nvSpPr>
      <xdr:spPr bwMode="auto">
        <a:xfrm flipH="1" flipV="1">
          <a:off x="11201400" y="7486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38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771" name="Line 2"/>
        <xdr:cNvSpPr>
          <a:spLocks noChangeShapeType="1"/>
        </xdr:cNvSpPr>
      </xdr:nvSpPr>
      <xdr:spPr bwMode="auto">
        <a:xfrm>
          <a:off x="11182350" y="7486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2" name="Line 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3" name="Line 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4" name="Line 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5" name="Line 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6" name="Line 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7" name="Line 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8" name="Line 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79" name="Line 1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0" name="Line 1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1" name="Line 1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2" name="Line 1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3" name="Line 1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4" name="Line 1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5" name="Line 1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6" name="Line 1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7" name="Line 1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8" name="Line 1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89" name="Line 2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0" name="Line 2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1" name="Line 2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2" name="Line 2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3" name="Line 2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4" name="Line 2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5" name="Line 2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6" name="Line 2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7" name="Line 2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8" name="Line 2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799" name="Line 3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0" name="Line 3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1" name="Line 3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2" name="Line 3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3" name="Line 3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4" name="Line 3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5" name="Line 3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6" name="Line 3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7" name="Line 3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8" name="Line 3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09" name="Line 4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0" name="Line 4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1" name="Line 4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2" name="Line 4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3" name="Line 4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4" name="Line 4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5" name="Line 4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6" name="Line 4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7" name="Line 4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8" name="Line 4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19" name="Line 5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0" name="Line 5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1" name="Line 5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2" name="Line 5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3" name="Line 5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4" name="Line 5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5" name="Line 5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6" name="Line 5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7" name="Line 5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8" name="Line 5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29" name="Line 6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0" name="Line 6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1" name="Line 6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2" name="Line 6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3" name="Line 6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4" name="Line 6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5" name="Line 6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6" name="Line 6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7" name="Line 6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8" name="Line 6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39" name="Line 7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0" name="Line 7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1" name="Line 7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2" name="Line 7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3" name="Line 7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4" name="Line 7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5" name="Line 7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6" name="Line 7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7" name="Line 7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8" name="Line 7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49" name="Line 8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0" name="Line 8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1" name="Line 8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2" name="Line 8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3" name="Line 8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4" name="Line 8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5" name="Line 8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6" name="Line 8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7" name="Line 8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8" name="Line 8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59" name="Line 9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0" name="Line 9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1" name="Line 9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2" name="Line 9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3" name="Line 9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4" name="Line 9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5" name="Line 9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6" name="Line 9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7" name="Line 9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8" name="Line 9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69" name="Line 10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0" name="Line 10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1" name="Line 10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2" name="Line 10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3" name="Line 10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4" name="Line 105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5" name="Line 106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6" name="Line 107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7" name="Line 108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8" name="Line 109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79" name="Line 110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0" name="Line 111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1" name="Line 112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2" name="Line 113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883" name="Line 114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42</xdr:row>
      <xdr:rowOff>19050</xdr:rowOff>
    </xdr:to>
    <xdr:sp macro="" textlink="">
      <xdr:nvSpPr>
        <xdr:cNvPr id="751884" name="AutoShape 115"/>
        <xdr:cNvSpPr>
          <a:spLocks noChangeArrowheads="1"/>
        </xdr:cNvSpPr>
      </xdr:nvSpPr>
      <xdr:spPr bwMode="auto">
        <a:xfrm>
          <a:off x="13087350" y="7677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39</xdr:row>
      <xdr:rowOff>9525</xdr:rowOff>
    </xdr:from>
    <xdr:to>
      <xdr:col>64</xdr:col>
      <xdr:colOff>9525</xdr:colOff>
      <xdr:row>42</xdr:row>
      <xdr:rowOff>9525</xdr:rowOff>
    </xdr:to>
    <xdr:sp macro="" textlink="">
      <xdr:nvSpPr>
        <xdr:cNvPr id="751885" name="AutoShape 116"/>
        <xdr:cNvSpPr>
          <a:spLocks noChangeArrowheads="1"/>
        </xdr:cNvSpPr>
      </xdr:nvSpPr>
      <xdr:spPr bwMode="auto">
        <a:xfrm>
          <a:off x="14468475" y="7686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44</xdr:row>
      <xdr:rowOff>19050</xdr:rowOff>
    </xdr:from>
    <xdr:to>
      <xdr:col>64</xdr:col>
      <xdr:colOff>9525</xdr:colOff>
      <xdr:row>47</xdr:row>
      <xdr:rowOff>9525</xdr:rowOff>
    </xdr:to>
    <xdr:sp macro="" textlink="">
      <xdr:nvSpPr>
        <xdr:cNvPr id="751886" name="AutoShape 117"/>
        <xdr:cNvSpPr>
          <a:spLocks noChangeArrowheads="1"/>
        </xdr:cNvSpPr>
      </xdr:nvSpPr>
      <xdr:spPr bwMode="auto">
        <a:xfrm>
          <a:off x="14468475" y="8648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44</xdr:row>
      <xdr:rowOff>0</xdr:rowOff>
    </xdr:from>
    <xdr:to>
      <xdr:col>52</xdr:col>
      <xdr:colOff>0</xdr:colOff>
      <xdr:row>47</xdr:row>
      <xdr:rowOff>9525</xdr:rowOff>
    </xdr:to>
    <xdr:sp macro="" textlink="">
      <xdr:nvSpPr>
        <xdr:cNvPr id="751887" name="AutoShape 118"/>
        <xdr:cNvSpPr>
          <a:spLocks noChangeArrowheads="1"/>
        </xdr:cNvSpPr>
      </xdr:nvSpPr>
      <xdr:spPr bwMode="auto">
        <a:xfrm>
          <a:off x="11610975" y="8629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49</xdr:row>
      <xdr:rowOff>0</xdr:rowOff>
    </xdr:from>
    <xdr:to>
      <xdr:col>52</xdr:col>
      <xdr:colOff>0</xdr:colOff>
      <xdr:row>52</xdr:row>
      <xdr:rowOff>9525</xdr:rowOff>
    </xdr:to>
    <xdr:sp macro="" textlink="">
      <xdr:nvSpPr>
        <xdr:cNvPr id="751888" name="AutoShape 119"/>
        <xdr:cNvSpPr>
          <a:spLocks noChangeArrowheads="1"/>
        </xdr:cNvSpPr>
      </xdr:nvSpPr>
      <xdr:spPr bwMode="auto">
        <a:xfrm>
          <a:off x="11610975" y="9582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49</xdr:row>
      <xdr:rowOff>0</xdr:rowOff>
    </xdr:from>
    <xdr:to>
      <xdr:col>58</xdr:col>
      <xdr:colOff>0</xdr:colOff>
      <xdr:row>52</xdr:row>
      <xdr:rowOff>9525</xdr:rowOff>
    </xdr:to>
    <xdr:sp macro="" textlink="">
      <xdr:nvSpPr>
        <xdr:cNvPr id="751889" name="AutoShape 120"/>
        <xdr:cNvSpPr>
          <a:spLocks noChangeArrowheads="1"/>
        </xdr:cNvSpPr>
      </xdr:nvSpPr>
      <xdr:spPr bwMode="auto">
        <a:xfrm>
          <a:off x="13087350" y="9582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0" name="AutoShape 121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1891" name="AutoShape 122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1892" name="AutoShape 123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3" name="AutoShape 124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4" name="AutoShape 125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5" name="AutoShape 126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6" name="AutoShape 127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7" name="AutoShape 128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1898" name="AutoShape 129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1899" name="AutoShape 130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39</xdr:row>
      <xdr:rowOff>9525</xdr:rowOff>
    </xdr:from>
    <xdr:to>
      <xdr:col>65</xdr:col>
      <xdr:colOff>0</xdr:colOff>
      <xdr:row>42</xdr:row>
      <xdr:rowOff>9525</xdr:rowOff>
    </xdr:to>
    <xdr:sp macro="" textlink="">
      <xdr:nvSpPr>
        <xdr:cNvPr id="751900" name="AutoShape 131"/>
        <xdr:cNvSpPr>
          <a:spLocks noChangeArrowheads="1"/>
        </xdr:cNvSpPr>
      </xdr:nvSpPr>
      <xdr:spPr bwMode="auto">
        <a:xfrm>
          <a:off x="1546860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44</xdr:row>
      <xdr:rowOff>9525</xdr:rowOff>
    </xdr:from>
    <xdr:to>
      <xdr:col>65</xdr:col>
      <xdr:colOff>0</xdr:colOff>
      <xdr:row>47</xdr:row>
      <xdr:rowOff>0</xdr:rowOff>
    </xdr:to>
    <xdr:sp macro="" textlink="">
      <xdr:nvSpPr>
        <xdr:cNvPr id="751901" name="AutoShape 132"/>
        <xdr:cNvSpPr>
          <a:spLocks noChangeArrowheads="1"/>
        </xdr:cNvSpPr>
      </xdr:nvSpPr>
      <xdr:spPr bwMode="auto">
        <a:xfrm>
          <a:off x="1546860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902" name="AutoShape 133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903" name="AutoShape 134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4" name="AutoShape 135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5" name="AutoShape 136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6" name="AutoShape 137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7" name="AutoShape 138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49</xdr:row>
      <xdr:rowOff>9525</xdr:rowOff>
    </xdr:from>
    <xdr:to>
      <xdr:col>65</xdr:col>
      <xdr:colOff>0</xdr:colOff>
      <xdr:row>52</xdr:row>
      <xdr:rowOff>0</xdr:rowOff>
    </xdr:to>
    <xdr:sp macro="" textlink="">
      <xdr:nvSpPr>
        <xdr:cNvPr id="751908" name="AutoShape 139"/>
        <xdr:cNvSpPr>
          <a:spLocks noChangeArrowheads="1"/>
        </xdr:cNvSpPr>
      </xdr:nvSpPr>
      <xdr:spPr bwMode="auto">
        <a:xfrm>
          <a:off x="1546860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09" name="AutoShape 140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38</xdr:row>
      <xdr:rowOff>0</xdr:rowOff>
    </xdr:from>
    <xdr:to>
      <xdr:col>65</xdr:col>
      <xdr:colOff>0</xdr:colOff>
      <xdr:row>38</xdr:row>
      <xdr:rowOff>0</xdr:rowOff>
    </xdr:to>
    <xdr:sp macro="" textlink="">
      <xdr:nvSpPr>
        <xdr:cNvPr id="751910" name="AutoShape 141"/>
        <xdr:cNvSpPr>
          <a:spLocks noChangeArrowheads="1"/>
        </xdr:cNvSpPr>
      </xdr:nvSpPr>
      <xdr:spPr bwMode="auto">
        <a:xfrm>
          <a:off x="15468600" y="7486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11" name="AutoShape 142"/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1912" name="AutoShape 143"/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1913" name="AutoShape 144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4" name="Line 144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5" name="Line 144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6" name="Line 144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7" name="Line 144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8" name="Line 145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19" name="Line 145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0" name="Line 145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1" name="Line 145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2" name="Line 145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3" name="Line 145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4" name="Line 145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5" name="Line 145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6" name="Line 145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7" name="Line 145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8" name="Line 146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29" name="Line 146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0" name="Line 146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1" name="Line 146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2" name="Line 146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3" name="Line 146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4" name="Line 146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5" name="Line 146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6" name="Line 146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7" name="Line 146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8" name="Line 147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39" name="Line 147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0" name="Line 147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1" name="Line 147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2" name="Line 147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3" name="Line 147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4" name="Line 147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5" name="Line 147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6" name="Line 147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7" name="Line 147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8" name="Line 148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49" name="Line 148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0" name="Line 148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1" name="Line 148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2" name="Line 148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3" name="Line 148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4" name="Line 148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5" name="Line 148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6" name="Line 148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7" name="Line 148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8" name="Line 149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59" name="Line 149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0" name="Line 149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1" name="Line 149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2" name="Line 149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3" name="Line 149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4" name="Line 149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5" name="Line 149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6" name="Line 149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7" name="Line 149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8" name="Line 150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69" name="Line 150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0" name="Line 150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1" name="Line 150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2" name="Line 150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3" name="Line 150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4" name="Line 150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5" name="Line 150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6" name="Line 150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7" name="Line 150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8" name="Line 151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79" name="Line 151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0" name="Line 151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1" name="Line 151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2" name="Line 151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3" name="Line 151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4" name="Line 151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5" name="Line 151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6" name="Line 151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7" name="Line 151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8" name="Line 152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89" name="Line 152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0" name="Line 152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1" name="Line 152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2" name="Line 152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3" name="Line 152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4" name="Line 152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5" name="Line 152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6" name="Line 152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7" name="Line 152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8" name="Line 153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1999" name="Line 153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0" name="Line 153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1" name="Line 153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2" name="Line 153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3" name="Line 153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4" name="Line 153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5" name="Line 153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6" name="Line 153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7" name="Line 153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8" name="Line 154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09" name="Line 154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0" name="Line 154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1" name="Line 154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2" name="Line 154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3" name="Line 154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4" name="Line 154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5" name="Line 154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6" name="Line 1548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7" name="Line 1549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8" name="Line 1550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19" name="Line 1551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0" name="Line 1552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1" name="Line 1553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2" name="Line 1554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3" name="Line 1555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4" name="Line 1556"/>
        <xdr:cNvSpPr>
          <a:spLocks noChangeShapeType="1"/>
        </xdr:cNvSpPr>
      </xdr:nvSpPr>
      <xdr:spPr bwMode="auto">
        <a:xfrm flipH="1" flipV="1"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53</xdr:row>
      <xdr:rowOff>0</xdr:rowOff>
    </xdr:from>
    <xdr:to>
      <xdr:col>42</xdr:col>
      <xdr:colOff>0</xdr:colOff>
      <xdr:row>53</xdr:row>
      <xdr:rowOff>0</xdr:rowOff>
    </xdr:to>
    <xdr:sp macro="" textlink="">
      <xdr:nvSpPr>
        <xdr:cNvPr id="752025" name="Line 1557"/>
        <xdr:cNvSpPr>
          <a:spLocks noChangeShapeType="1"/>
        </xdr:cNvSpPr>
      </xdr:nvSpPr>
      <xdr:spPr bwMode="auto">
        <a:xfrm>
          <a:off x="9991725" y="103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26" name="AutoShape 1558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2027" name="AutoShape 1559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53</xdr:row>
      <xdr:rowOff>0</xdr:rowOff>
    </xdr:from>
    <xdr:to>
      <xdr:col>64</xdr:col>
      <xdr:colOff>9525</xdr:colOff>
      <xdr:row>53</xdr:row>
      <xdr:rowOff>0</xdr:rowOff>
    </xdr:to>
    <xdr:sp macro="" textlink="">
      <xdr:nvSpPr>
        <xdr:cNvPr id="752028" name="AutoShape 1560"/>
        <xdr:cNvSpPr>
          <a:spLocks noChangeArrowheads="1"/>
        </xdr:cNvSpPr>
      </xdr:nvSpPr>
      <xdr:spPr bwMode="auto">
        <a:xfrm>
          <a:off x="14468475" y="10344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2029" name="AutoShape 1561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2030" name="AutoShape 1562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31" name="AutoShape 1563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53</xdr:row>
      <xdr:rowOff>0</xdr:rowOff>
    </xdr:from>
    <xdr:to>
      <xdr:col>52</xdr:col>
      <xdr:colOff>0</xdr:colOff>
      <xdr:row>53</xdr:row>
      <xdr:rowOff>0</xdr:rowOff>
    </xdr:to>
    <xdr:sp macro="" textlink="">
      <xdr:nvSpPr>
        <xdr:cNvPr id="752032" name="AutoShape 1564"/>
        <xdr:cNvSpPr>
          <a:spLocks noChangeArrowheads="1"/>
        </xdr:cNvSpPr>
      </xdr:nvSpPr>
      <xdr:spPr bwMode="auto">
        <a:xfrm>
          <a:off x="11610975" y="10344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33" name="AutoShape 1565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34" name="AutoShape 1566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35" name="AutoShape 1567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53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752036" name="AutoShape 1568"/>
        <xdr:cNvSpPr>
          <a:spLocks noChangeArrowheads="1"/>
        </xdr:cNvSpPr>
      </xdr:nvSpPr>
      <xdr:spPr bwMode="auto">
        <a:xfrm>
          <a:off x="1451610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39</xdr:row>
      <xdr:rowOff>9525</xdr:rowOff>
    </xdr:from>
    <xdr:to>
      <xdr:col>65</xdr:col>
      <xdr:colOff>0</xdr:colOff>
      <xdr:row>42</xdr:row>
      <xdr:rowOff>9525</xdr:rowOff>
    </xdr:to>
    <xdr:sp macro="" textlink="">
      <xdr:nvSpPr>
        <xdr:cNvPr id="752037" name="AutoShape 1569"/>
        <xdr:cNvSpPr>
          <a:spLocks noChangeArrowheads="1"/>
        </xdr:cNvSpPr>
      </xdr:nvSpPr>
      <xdr:spPr bwMode="auto">
        <a:xfrm>
          <a:off x="15468600" y="7686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44</xdr:row>
      <xdr:rowOff>9525</xdr:rowOff>
    </xdr:from>
    <xdr:to>
      <xdr:col>65</xdr:col>
      <xdr:colOff>0</xdr:colOff>
      <xdr:row>47</xdr:row>
      <xdr:rowOff>0</xdr:rowOff>
    </xdr:to>
    <xdr:sp macro="" textlink="">
      <xdr:nvSpPr>
        <xdr:cNvPr id="752038" name="AutoShape 1570"/>
        <xdr:cNvSpPr>
          <a:spLocks noChangeArrowheads="1"/>
        </xdr:cNvSpPr>
      </xdr:nvSpPr>
      <xdr:spPr bwMode="auto">
        <a:xfrm>
          <a:off x="15468600" y="8639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39" name="AutoShape 1571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0" name="AutoShape 1572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49</xdr:row>
      <xdr:rowOff>9525</xdr:rowOff>
    </xdr:from>
    <xdr:to>
      <xdr:col>65</xdr:col>
      <xdr:colOff>0</xdr:colOff>
      <xdr:row>52</xdr:row>
      <xdr:rowOff>0</xdr:rowOff>
    </xdr:to>
    <xdr:sp macro="" textlink="">
      <xdr:nvSpPr>
        <xdr:cNvPr id="752041" name="AutoShape 1573"/>
        <xdr:cNvSpPr>
          <a:spLocks noChangeArrowheads="1"/>
        </xdr:cNvSpPr>
      </xdr:nvSpPr>
      <xdr:spPr bwMode="auto">
        <a:xfrm>
          <a:off x="15468600" y="9591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2" name="AutoShape 1574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3" name="AutoShape 1575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4" name="AutoShape 1576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5" name="AutoShape 1577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6" name="AutoShape 1578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7" name="AutoShape 1579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53</xdr:row>
      <xdr:rowOff>0</xdr:rowOff>
    </xdr:from>
    <xdr:to>
      <xdr:col>65</xdr:col>
      <xdr:colOff>0</xdr:colOff>
      <xdr:row>53</xdr:row>
      <xdr:rowOff>0</xdr:rowOff>
    </xdr:to>
    <xdr:sp macro="" textlink="">
      <xdr:nvSpPr>
        <xdr:cNvPr id="752048" name="AutoShape 1583"/>
        <xdr:cNvSpPr>
          <a:spLocks noChangeArrowheads="1"/>
        </xdr:cNvSpPr>
      </xdr:nvSpPr>
      <xdr:spPr bwMode="auto">
        <a:xfrm>
          <a:off x="15468600" y="10344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49" name="AutoShape 1587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50" name="AutoShape 1588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53</xdr:row>
      <xdr:rowOff>0</xdr:rowOff>
    </xdr:from>
    <xdr:to>
      <xdr:col>58</xdr:col>
      <xdr:colOff>0</xdr:colOff>
      <xdr:row>53</xdr:row>
      <xdr:rowOff>0</xdr:rowOff>
    </xdr:to>
    <xdr:sp macro="" textlink="">
      <xdr:nvSpPr>
        <xdr:cNvPr id="752051" name="AutoShape 1589"/>
        <xdr:cNvSpPr>
          <a:spLocks noChangeArrowheads="1"/>
        </xdr:cNvSpPr>
      </xdr:nvSpPr>
      <xdr:spPr bwMode="auto">
        <a:xfrm>
          <a:off x="13087350" y="10344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109</xdr:row>
      <xdr:rowOff>0</xdr:rowOff>
    </xdr:from>
    <xdr:to>
      <xdr:col>12</xdr:col>
      <xdr:colOff>0</xdr:colOff>
      <xdr:row>112</xdr:row>
      <xdr:rowOff>19050</xdr:rowOff>
    </xdr:to>
    <xdr:sp macro="" textlink="">
      <xdr:nvSpPr>
        <xdr:cNvPr id="752052" name="AutoShape 115"/>
        <xdr:cNvSpPr>
          <a:spLocks noChangeArrowheads="1"/>
        </xdr:cNvSpPr>
      </xdr:nvSpPr>
      <xdr:spPr bwMode="auto">
        <a:xfrm>
          <a:off x="2066925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116</xdr:row>
      <xdr:rowOff>0</xdr:rowOff>
    </xdr:from>
    <xdr:to>
      <xdr:col>16</xdr:col>
      <xdr:colOff>0</xdr:colOff>
      <xdr:row>119</xdr:row>
      <xdr:rowOff>19050</xdr:rowOff>
    </xdr:to>
    <xdr:sp macro="" textlink="">
      <xdr:nvSpPr>
        <xdr:cNvPr id="752053" name="AutoShape 115"/>
        <xdr:cNvSpPr>
          <a:spLocks noChangeArrowheads="1"/>
        </xdr:cNvSpPr>
      </xdr:nvSpPr>
      <xdr:spPr bwMode="auto">
        <a:xfrm>
          <a:off x="3019425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123</xdr:row>
      <xdr:rowOff>0</xdr:rowOff>
    </xdr:from>
    <xdr:to>
      <xdr:col>12</xdr:col>
      <xdr:colOff>0</xdr:colOff>
      <xdr:row>126</xdr:row>
      <xdr:rowOff>19050</xdr:rowOff>
    </xdr:to>
    <xdr:sp macro="" textlink="">
      <xdr:nvSpPr>
        <xdr:cNvPr id="752054" name="AutoShape 115"/>
        <xdr:cNvSpPr>
          <a:spLocks noChangeArrowheads="1"/>
        </xdr:cNvSpPr>
      </xdr:nvSpPr>
      <xdr:spPr bwMode="auto">
        <a:xfrm>
          <a:off x="2066925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116</xdr:row>
      <xdr:rowOff>0</xdr:rowOff>
    </xdr:from>
    <xdr:to>
      <xdr:col>42</xdr:col>
      <xdr:colOff>0</xdr:colOff>
      <xdr:row>119</xdr:row>
      <xdr:rowOff>19050</xdr:rowOff>
    </xdr:to>
    <xdr:sp macro="" textlink="">
      <xdr:nvSpPr>
        <xdr:cNvPr id="752055" name="AutoShape 115"/>
        <xdr:cNvSpPr>
          <a:spLocks noChangeArrowheads="1"/>
        </xdr:cNvSpPr>
      </xdr:nvSpPr>
      <xdr:spPr bwMode="auto">
        <a:xfrm>
          <a:off x="927735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116</xdr:row>
      <xdr:rowOff>0</xdr:rowOff>
    </xdr:from>
    <xdr:to>
      <xdr:col>68</xdr:col>
      <xdr:colOff>0</xdr:colOff>
      <xdr:row>119</xdr:row>
      <xdr:rowOff>19050</xdr:rowOff>
    </xdr:to>
    <xdr:sp macro="" textlink="">
      <xdr:nvSpPr>
        <xdr:cNvPr id="752056" name="AutoShape 115"/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57" name="Line 1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58" name="Line 1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59" name="Line 1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0" name="Line 1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1" name="Line 1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2" name="Line 1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3" name="Line 1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4" name="Line 1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5" name="Line 1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6" name="Line 1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7" name="Line 1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8" name="Line 1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69" name="Line 1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0" name="Line 1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1" name="Line 1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2" name="Line 1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3" name="Line 1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4" name="Line 1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5" name="Line 1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6" name="Line 1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7" name="Line 1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8" name="Line 1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79" name="Line 1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0" name="Line 1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1" name="Line 1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2" name="Line 1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3" name="Line 1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4" name="Line 1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5" name="Line 1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6" name="Line 1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7" name="Line 1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8" name="Line 1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89" name="Line 1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0" name="Line 1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1" name="Line 1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2" name="Line 1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3" name="Line 1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4" name="Line 1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5" name="Line 1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6" name="Line 1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7" name="Line 1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8" name="Line 1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099" name="Line 1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0" name="Line 1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1" name="Line 1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2" name="Line 1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3" name="Line 1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4" name="Line 1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5" name="Line 2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6" name="Line 2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7" name="Line 2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8" name="Line 2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09" name="Line 2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0" name="Line 2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1" name="Line 2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2" name="Line 2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3" name="Line 2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4" name="Line 2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5" name="Line 2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6" name="Line 2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7" name="Line 2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8" name="Line 2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19" name="Line 2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0" name="Line 2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1" name="Line 2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2" name="Line 2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3" name="Line 2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4" name="Line 2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5" name="Line 2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6" name="Line 2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7" name="Line 2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8" name="Line 2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29" name="Line 2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0" name="Line 2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1" name="Line 2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2" name="Line 2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3" name="Line 2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4" name="Line 2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5" name="Line 2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6" name="Line 2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7" name="Line 2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8" name="Line 2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39" name="Line 2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0" name="Line 2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1" name="Line 2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2" name="Line 2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3" name="Line 2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4" name="Line 2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5" name="Line 2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6" name="Line 2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7" name="Line 2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8" name="Line 2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49" name="Line 2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0" name="Line 2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1" name="Line 2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2" name="Line 2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3" name="Line 2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4" name="Line 2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5" name="Line 2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6" name="Line 2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7" name="Line 2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8" name="Line 2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59" name="Line 2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0" name="Line 2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1" name="Line 2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2" name="Line 2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3" name="Line 2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4" name="Line 2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5" name="Line 2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6" name="Line 2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7" name="Line 2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8" name="Line 2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69" name="AutoShape 26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0" name="AutoShape 26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1" name="AutoShape 26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2" name="AutoShape 26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3" name="AutoShape 26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4" name="AutoShape 26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5" name="AutoShape 27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6" name="AutoShape 27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7" name="AutoShape 27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8" name="AutoShape 27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79" name="AutoShape 27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0" name="AutoShape 27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1" name="AutoShape 27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2" name="AutoShape 27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3" name="AutoShape 27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4" name="AutoShape 27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5" name="AutoShape 28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6" name="AutoShape 28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7" name="AutoShape 28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8" name="AutoShape 28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89" name="AutoShape 28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0" name="AutoShape 28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1" name="AutoShape 28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2" name="AutoShape 28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3" name="AutoShape 28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4" name="AutoShape 28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5" name="AutoShape 29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6" name="AutoShape 29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7" name="AutoShape 29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8" name="AutoShape 29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199" name="Line 2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0" name="Line 2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1" name="Line 2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2" name="Line 2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3" name="Line 3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4" name="Line 3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5" name="Line 3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6" name="Line 3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7" name="Line 3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8" name="Line 3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09" name="Line 3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0" name="Line 3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1" name="Line 3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2" name="Line 3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3" name="Line 3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4" name="Line 3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5" name="Line 3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6" name="Line 3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7" name="Line 3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8" name="Line 3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19" name="Line 3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0" name="Line 3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1" name="Line 3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2" name="Line 3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3" name="Line 3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4" name="Line 3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5" name="Line 3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6" name="Line 3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7" name="Line 3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8" name="Line 3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29" name="Line 3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0" name="Line 3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1" name="Line 3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2" name="Line 3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3" name="Line 3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4" name="Line 3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5" name="Line 3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6" name="Line 3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7" name="Line 3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8" name="Line 3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39" name="Line 3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0" name="Line 3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1" name="Line 3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2" name="Line 3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3" name="Line 3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4" name="Line 3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5" name="Line 3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6" name="Line 3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7" name="Line 3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8" name="Line 3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49" name="Line 3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0" name="Line 3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1" name="Line 3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2" name="Line 3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3" name="Line 3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4" name="Line 3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5" name="Line 3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6" name="Line 3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7" name="Line 3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8" name="Line 3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59" name="Line 3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0" name="Line 3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1" name="Line 3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2" name="Line 3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3" name="Line 3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4" name="Line 3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5" name="Line 3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6" name="Line 3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7" name="Line 3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8" name="Line 3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69" name="Line 3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0" name="Line 3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1" name="Line 3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2" name="Line 3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3" name="Line 3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4" name="Line 3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5" name="Line 3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6" name="Line 3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7" name="Line 3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8" name="Line 3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79" name="Line 3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0" name="Line 3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1" name="Line 3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2" name="Line 3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3" name="Line 3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4" name="Line 3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5" name="Line 3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6" name="Line 3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7" name="Line 3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8" name="Line 3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89" name="Line 3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0" name="Line 3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1" name="Line 3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2" name="Line 3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3" name="Line 3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4" name="Line 3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5" name="Line 3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6" name="Line 3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7" name="Line 3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8" name="Line 3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299" name="Line 3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0" name="Line 3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1" name="Line 3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2" name="Line 3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3" name="Line 4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4" name="Line 4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5" name="Line 4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6" name="Line 4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7" name="Line 4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8" name="Line 4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09" name="Line 4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0" name="Line 4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1" name="AutoShape 40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2" name="AutoShape 40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3" name="AutoShape 41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4" name="AutoShape 41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5" name="AutoShape 41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6" name="AutoShape 41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7" name="AutoShape 41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8" name="AutoShape 41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19" name="AutoShape 41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0" name="AutoShape 41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1" name="AutoShape 41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2" name="AutoShape 41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3" name="AutoShape 42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4" name="AutoShape 42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5" name="AutoShape 42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6" name="AutoShape 42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7" name="AutoShape 42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8" name="AutoShape 42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29" name="AutoShape 42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0" name="AutoShape 42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1" name="AutoShape 42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2" name="AutoShape 42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3" name="AutoShape 43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4" name="AutoShape 43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5" name="AutoShape 43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6" name="AutoShape 43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7" name="AutoShape 43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8" name="AutoShape 43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39" name="AutoShape 43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0" name="AutoShape 43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1" name="Line 4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2" name="Line 4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3" name="Line 4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4" name="Line 4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5" name="Line 4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6" name="Line 4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7" name="Line 4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8" name="Line 4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49" name="Line 4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0" name="Line 4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1" name="Line 4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2" name="Line 4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3" name="Line 4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4" name="Line 4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5" name="Line 4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6" name="Line 4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7" name="Line 4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8" name="Line 4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59" name="Line 4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0" name="Line 4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1" name="Line 4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2" name="Line 4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3" name="Line 4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4" name="Line 4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5" name="Line 4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6" name="Line 4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7" name="Line 4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8" name="Line 4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69" name="Line 4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0" name="Line 4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1" name="Line 4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2" name="Line 4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3" name="Line 4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4" name="Line 4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5" name="Line 4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6" name="Line 4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7" name="Line 4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8" name="Line 4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79" name="Line 4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0" name="Line 4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1" name="Line 4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2" name="Line 4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3" name="Line 4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4" name="Line 4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5" name="Line 4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6" name="Line 4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7" name="Line 4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8" name="Line 4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89" name="Line 4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0" name="Line 4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1" name="Line 4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2" name="Line 4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3" name="Line 4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4" name="Line 4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5" name="Line 4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6" name="Line 4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7" name="Line 4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8" name="Line 4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399" name="Line 4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0" name="Line 4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1" name="Line 5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2" name="Line 5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3" name="Line 5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4" name="Line 5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5" name="Line 5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6" name="Line 5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7" name="Line 5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8" name="Line 5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09" name="Line 5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0" name="Line 5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1" name="Line 5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2" name="Line 5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3" name="Line 5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4" name="Line 5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5" name="Line 5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6" name="Line 5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7" name="Line 5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8" name="Line 5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19" name="Line 5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0" name="Line 5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1" name="Line 5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2" name="Line 5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3" name="Line 5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4" name="Line 5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5" name="Line 5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6" name="Line 5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7" name="Line 5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8" name="Line 5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29" name="Line 5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0" name="Line 5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1" name="Line 5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2" name="Line 5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3" name="Line 5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4" name="Line 5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5" name="Line 5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6" name="Line 5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7" name="Line 5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8" name="Line 5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39" name="Line 5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0" name="Line 5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1" name="Line 5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2" name="Line 5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3" name="Line 5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4" name="Line 5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5" name="Line 5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6" name="Line 5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7" name="Line 5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8" name="Line 5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49" name="Line 5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0" name="Line 5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1" name="Line 5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2" name="Line 5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3" name="AutoShape 55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4" name="AutoShape 55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5" name="AutoShape 55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6" name="AutoShape 55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7" name="AutoShape 55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8" name="AutoShape 55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59" name="AutoShape 55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0" name="AutoShape 55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1" name="AutoShape 56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2" name="AutoShape 56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3" name="AutoShape 56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4" name="AutoShape 56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5" name="AutoShape 56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6" name="AutoShape 56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7" name="AutoShape 56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8" name="AutoShape 56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69" name="AutoShape 56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0" name="AutoShape 56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1" name="AutoShape 57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2" name="AutoShape 57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3" name="AutoShape 57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4" name="AutoShape 57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5" name="AutoShape 57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6" name="AutoShape 57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7" name="AutoShape 57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8" name="AutoShape 57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79" name="AutoShape 57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0" name="AutoShape 57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1" name="AutoShape 58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2" name="AutoShape 58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3" name="Line 5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4" name="Line 5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5" name="Line 5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6" name="Line 5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7" name="Line 5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8" name="Line 5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89" name="Line 5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0" name="Line 5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1" name="Line 5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2" name="Line 5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3" name="Line 5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4" name="Line 5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5" name="Line 5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6" name="Line 5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7" name="Line 5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8" name="Line 5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499" name="Line 6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0" name="Line 6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1" name="Line 6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2" name="Line 6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3" name="Line 6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4" name="Line 6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5" name="Line 6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6" name="Line 6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7" name="Line 6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8" name="Line 6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09" name="Line 6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0" name="Line 6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1" name="Line 6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2" name="Line 6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3" name="Line 6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4" name="Line 6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5" name="Line 6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6" name="Line 6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7" name="Line 6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8" name="Line 6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19" name="Line 6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0" name="Line 6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1" name="Line 6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2" name="Line 6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3" name="Line 6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4" name="Line 6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5" name="Line 6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6" name="Line 6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7" name="Line 6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8" name="Line 6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29" name="Line 6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0" name="Line 6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1" name="Line 6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2" name="Line 6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3" name="Line 6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4" name="Line 6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5" name="Line 6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6" name="Line 6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7" name="Line 6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8" name="Line 6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39" name="Line 6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0" name="Line 6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1" name="Line 6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2" name="Line 6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3" name="Line 6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4" name="Line 6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5" name="Line 6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6" name="Line 6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7" name="Line 6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8" name="Line 6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49" name="Line 6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0" name="Line 6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1" name="Line 6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2" name="Line 6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3" name="Line 6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4" name="Line 6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5" name="Line 6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6" name="Line 6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7" name="Line 6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8" name="Line 6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59" name="Line 6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0" name="Line 6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1" name="Line 6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2" name="Line 6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3" name="Line 6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4" name="Line 6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5" name="Line 6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6" name="Line 6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7" name="Line 6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8" name="Line 6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69" name="Line 6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0" name="Line 6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1" name="Line 6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2" name="Line 6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3" name="Line 6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4" name="Line 6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5" name="Line 6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6" name="Line 6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7" name="Line 6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8" name="Line 6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79" name="Line 6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0" name="Line 6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1" name="Line 6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2" name="Line 6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3" name="Line 6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4" name="Line 6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5" name="Line 6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6" name="Line 6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7" name="Line 6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8" name="Line 6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89" name="Line 6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0" name="Line 6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1" name="Line 6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2" name="Line 6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3" name="Line 6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4" name="Line 6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5" name="AutoShape 69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6" name="AutoShape 69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7" name="AutoShape 69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8" name="AutoShape 69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599" name="AutoShape 70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0" name="AutoShape 70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1" name="AutoShape 70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2" name="AutoShape 70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3" name="AutoShape 70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4" name="AutoShape 70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5" name="AutoShape 70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6" name="AutoShape 70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7" name="AutoShape 70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8" name="AutoShape 70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09" name="AutoShape 71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0" name="AutoShape 71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1" name="AutoShape 71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2" name="AutoShape 71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3" name="AutoShape 71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4" name="AutoShape 71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5" name="AutoShape 71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6" name="AutoShape 71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7" name="AutoShape 71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8" name="AutoShape 71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19" name="AutoShape 72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0" name="AutoShape 72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1" name="AutoShape 72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2" name="AutoShape 72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3" name="AutoShape 72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4" name="AutoShape 72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5" name="Line 7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6" name="Line 7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7" name="Line 7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8" name="Line 7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29" name="Line 7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0" name="Line 7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1" name="Line 7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2" name="Line 7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3" name="Line 7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4" name="Line 7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5" name="Line 7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6" name="Line 7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7" name="Line 7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8" name="Line 7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39" name="Line 7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0" name="Line 7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1" name="Line 7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2" name="Line 7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3" name="Line 7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4" name="Line 7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5" name="Line 7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6" name="Line 7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7" name="Line 7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8" name="Line 7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49" name="Line 7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0" name="Line 7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1" name="Line 7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2" name="Line 7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3" name="Line 7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4" name="Line 7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5" name="Line 7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6" name="Line 7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7" name="Line 7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8" name="Line 7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59" name="Line 7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0" name="Line 7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1" name="Line 7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2" name="Line 7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3" name="Line 7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4" name="Line 7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5" name="Line 7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6" name="Line 7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7" name="Line 7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8" name="Line 7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69" name="Line 7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0" name="Line 7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1" name="Line 7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2" name="Line 7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3" name="Line 7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4" name="Line 7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5" name="Line 7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6" name="Line 7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7" name="Line 7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8" name="Line 7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79" name="Line 7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0" name="Line 7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1" name="Line 7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2" name="Line 7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3" name="Line 7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4" name="Line 7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5" name="Line 7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6" name="Line 7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7" name="Line 7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8" name="Line 7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89" name="Line 7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0" name="Line 7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1" name="Line 7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2" name="Line 7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3" name="Line 7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4" name="Line 7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5" name="Line 7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6" name="Line 7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7" name="Line 8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8" name="Line 8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699" name="Line 8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0" name="Line 8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1" name="Line 8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2" name="Line 8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3" name="Line 8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4" name="Line 8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5" name="Line 8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6" name="Line 8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7" name="Line 8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8" name="Line 8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09" name="Line 8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0" name="Line 8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1" name="Line 8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2" name="Line 8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3" name="Line 8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4" name="Line 8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5" name="Line 8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6" name="Line 8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7" name="Line 8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8" name="Line 8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19" name="Line 8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0" name="Line 8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1" name="Line 8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2" name="Line 8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3" name="Line 8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4" name="Line 8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5" name="Line 8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6" name="Line 8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7" name="Line 8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8" name="Line 8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29" name="Line 8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0" name="Line 8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1" name="Line 8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2" name="Line 8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3" name="Line 8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4" name="Line 8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5" name="Line 8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6" name="Line 8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7" name="AutoShape 84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8" name="AutoShape 84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39" name="AutoShape 84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0" name="AutoShape 84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1" name="AutoShape 84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2" name="AutoShape 84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3" name="AutoShape 84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4" name="AutoShape 84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5" name="AutoShape 84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6" name="AutoShape 84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7" name="AutoShape 85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8" name="AutoShape 85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49" name="AutoShape 85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0" name="AutoShape 85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1" name="AutoShape 85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2" name="AutoShape 85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3" name="AutoShape 85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4" name="AutoShape 85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5" name="AutoShape 85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6" name="AutoShape 85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7" name="AutoShape 86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8" name="AutoShape 86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59" name="AutoShape 86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0" name="AutoShape 86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1" name="AutoShape 86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2" name="AutoShape 86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3" name="AutoShape 86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4" name="AutoShape 86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5" name="AutoShape 86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6" name="AutoShape 86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7" name="Line 8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8" name="Line 8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69" name="Line 8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0" name="Line 8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1" name="Line 8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2" name="Line 8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3" name="Line 8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4" name="Line 8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5" name="Line 8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6" name="Line 8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7" name="Line 8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8" name="Line 8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79" name="Line 8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0" name="Line 8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1" name="Line 8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2" name="Line 8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3" name="Line 8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4" name="Line 8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5" name="Line 8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6" name="Line 8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7" name="Line 8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8" name="Line 8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89" name="Line 8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0" name="Line 8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1" name="Line 8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2" name="Line 8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3" name="Line 8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4" name="Line 8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5" name="Line 9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6" name="Line 9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7" name="Line 9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8" name="Line 9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799" name="Line 9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0" name="Line 9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1" name="Line 9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2" name="Line 9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3" name="Line 9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4" name="Line 9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5" name="Line 9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6" name="Line 9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7" name="Line 9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8" name="Line 9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09" name="Line 9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0" name="Line 9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1" name="Line 9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2" name="Line 9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3" name="Line 9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4" name="Line 9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5" name="Line 9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6" name="Line 9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7" name="Line 9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8" name="Line 9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19" name="Line 9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0" name="Line 9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1" name="Line 9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2" name="Line 9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3" name="Line 9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4" name="Line 9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5" name="Line 9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6" name="Line 9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7" name="Line 9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8" name="Line 9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29" name="Line 9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0" name="Line 9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1" name="Line 9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2" name="Line 9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3" name="Line 9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4" name="Line 9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5" name="Line 9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6" name="Line 9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7" name="Line 9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8" name="Line 9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39" name="Line 9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0" name="Line 9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1" name="Line 9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2" name="Line 9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3" name="Line 9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4" name="Line 9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5" name="Line 9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6" name="Line 9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7" name="Line 9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8" name="Line 9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49" name="Line 9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0" name="Line 9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1" name="Line 9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2" name="Line 9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3" name="Line 9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4" name="Line 9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5" name="Line 9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6" name="Line 9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7" name="Line 9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8" name="Line 9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59" name="Line 9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0" name="Line 9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1" name="Line 9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2" name="Line 9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3" name="Line 9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4" name="Line 9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5" name="Line 9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6" name="Line 9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7" name="Line 9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8" name="Line 9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69" name="Line 9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0" name="Line 9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1" name="Line 9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2" name="Line 9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3" name="Line 9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4" name="Line 9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5" name="Line 9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6" name="Line 9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7" name="Line 9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8" name="Line 9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79" name="AutoShape 98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0" name="AutoShape 98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1" name="AutoShape 98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2" name="AutoShape 98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3" name="AutoShape 98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4" name="AutoShape 98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5" name="AutoShape 99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6" name="AutoShape 99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7" name="AutoShape 99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8" name="AutoShape 99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89" name="AutoShape 99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0" name="AutoShape 99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1" name="AutoShape 99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2" name="AutoShape 99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3" name="AutoShape 99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4" name="AutoShape 99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5" name="AutoShape 100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6" name="AutoShape 100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7" name="AutoShape 100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8" name="AutoShape 100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899" name="AutoShape 100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0" name="AutoShape 100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1" name="AutoShape 100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2" name="AutoShape 100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3" name="AutoShape 100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4" name="AutoShape 100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5" name="AutoShape 101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6" name="AutoShape 101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7" name="AutoShape 101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8" name="AutoShape 101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09" name="Line 10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0" name="Line 10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1" name="Line 10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2" name="Line 10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3" name="Line 10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4" name="Line 10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5" name="Line 10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6" name="Line 10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7" name="Line 10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8" name="Line 10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19" name="Line 10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0" name="Line 10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1" name="Line 10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2" name="Line 10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3" name="Line 10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4" name="Line 10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5" name="Line 10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6" name="Line 10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7" name="Line 10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8" name="Line 10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29" name="Line 10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0" name="Line 10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1" name="Line 10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2" name="Line 10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3" name="Line 10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4" name="Line 10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5" name="Line 10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6" name="Line 10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7" name="Line 10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8" name="Line 10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39" name="Line 10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0" name="Line 10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1" name="Line 10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2" name="Line 10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3" name="Line 10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4" name="Line 10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5" name="Line 10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6" name="Line 10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7" name="Line 10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8" name="Line 10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49" name="Line 10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0" name="Line 10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1" name="Line 10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2" name="Line 10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3" name="Line 10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4" name="Line 10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5" name="Line 10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6" name="Line 10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7" name="Line 10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8" name="Line 10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59" name="Line 10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0" name="Line 10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1" name="Line 10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2" name="Line 10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3" name="Line 10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4" name="Line 10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5" name="Line 10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6" name="Line 10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7" name="Line 10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8" name="Line 10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69" name="Line 10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0" name="Line 10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1" name="Line 10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2" name="Line 10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3" name="Line 10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4" name="Line 10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5" name="Line 10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6" name="Line 10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7" name="Line 10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8" name="Line 10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79" name="Line 10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0" name="Line 10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1" name="Line 10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2" name="Line 10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3" name="Line 10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4" name="Line 10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5" name="Line 10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6" name="Line 10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7" name="Line 10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8" name="Line 10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89" name="Line 10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0" name="Line 10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1" name="Line 10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2" name="Line 10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3" name="Line 11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4" name="Line 11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5" name="Line 11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6" name="Line 11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7" name="Line 11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8" name="Line 11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2999" name="Line 11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0" name="Line 11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1" name="Line 11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2" name="Line 11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3" name="Line 11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4" name="Line 11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5" name="Line 11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6" name="Line 11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7" name="Line 11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8" name="Line 11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09" name="Line 11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0" name="Line 11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1" name="Line 11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2" name="Line 11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3" name="Line 11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4" name="Line 11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5" name="Line 11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6" name="Line 11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7" name="Line 11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8" name="Line 11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19" name="Line 11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0" name="Line 11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1" name="AutoShape 112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2" name="AutoShape 112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3" name="AutoShape 113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4" name="AutoShape 113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5" name="AutoShape 113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6" name="AutoShape 113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7" name="AutoShape 113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8" name="AutoShape 113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29" name="AutoShape 113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0" name="AutoShape 113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1" name="AutoShape 113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2" name="AutoShape 113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3" name="AutoShape 114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4" name="AutoShape 114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5" name="AutoShape 114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6" name="AutoShape 114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7" name="AutoShape 114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8" name="AutoShape 114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39" name="AutoShape 114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0" name="AutoShape 114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1" name="AutoShape 114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2" name="AutoShape 114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3" name="AutoShape 115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4" name="AutoShape 115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5" name="AutoShape 115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6" name="AutoShape 115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7" name="AutoShape 115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8" name="AutoShape 115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49" name="AutoShape 115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0" name="AutoShape 115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1" name="Line 11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2" name="Line 11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3" name="Line 11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4" name="Line 11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5" name="Line 11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6" name="Line 11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7" name="Line 11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8" name="Line 11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59" name="Line 11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0" name="Line 11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1" name="Line 11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2" name="Line 11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3" name="Line 11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4" name="Line 11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5" name="Line 11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6" name="Line 11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7" name="Line 11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8" name="Line 11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69" name="Line 11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0" name="Line 11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1" name="Line 11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2" name="Line 11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3" name="Line 11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4" name="Line 11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5" name="Line 11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6" name="Line 11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7" name="Line 11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8" name="Line 11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79" name="Line 11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0" name="Line 11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1" name="Line 11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2" name="Line 11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3" name="Line 11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4" name="Line 11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5" name="Line 11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6" name="Line 11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7" name="Line 11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8" name="Line 11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89" name="Line 11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0" name="Line 11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1" name="Line 12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2" name="Line 12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3" name="Line 12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4" name="Line 12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5" name="Line 12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6" name="Line 12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7" name="Line 12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8" name="Line 12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099" name="Line 12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0" name="Line 12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1" name="Line 12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2" name="Line 12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3" name="Line 12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4" name="Line 12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5" name="Line 12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6" name="Line 12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7" name="Line 12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8" name="Line 12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09" name="Line 12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0" name="Line 12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1" name="Line 12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2" name="Line 12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3" name="Line 12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4" name="Line 12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5" name="Line 12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6" name="Line 12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7" name="Line 12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8" name="Line 12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19" name="Line 12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0" name="Line 12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1" name="Line 12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2" name="Line 12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3" name="Line 12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4" name="Line 12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5" name="Line 12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6" name="Line 12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7" name="Line 12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8" name="Line 12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29" name="Line 12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0" name="Line 12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1" name="Line 12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2" name="Line 12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3" name="Line 12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4" name="Line 12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5" name="Line 12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6" name="Line 12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7" name="Line 12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8" name="Line 12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39" name="Line 12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0" name="Line 12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1" name="Line 12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2" name="Line 12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3" name="Line 12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4" name="Line 12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5" name="Line 12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6" name="Line 12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7" name="Line 12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8" name="Line 12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49" name="Line 12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0" name="Line 12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1" name="Line 12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2" name="Line 12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3" name="Line 12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4" name="Line 12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5" name="Line 12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6" name="Line 12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7" name="Line 12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8" name="Line 12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59" name="Line 12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0" name="Line 12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1" name="Line 12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2" name="Line 12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3" name="AutoShape 127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4" name="AutoShape 127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5" name="AutoShape 127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6" name="AutoShape 127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7" name="AutoShape 127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8" name="AutoShape 127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69" name="AutoShape 127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0" name="AutoShape 127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1" name="AutoShape 128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2" name="AutoShape 128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3" name="AutoShape 128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4" name="AutoShape 128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5" name="AutoShape 128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6" name="AutoShape 128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7" name="AutoShape 128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8" name="AutoShape 128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79" name="AutoShape 128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0" name="AutoShape 128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1" name="AutoShape 129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2" name="AutoShape 129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3" name="AutoShape 129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4" name="AutoShape 129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5" name="AutoShape 129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6" name="AutoShape 129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7" name="AutoShape 129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8" name="AutoShape 129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89" name="AutoShape 129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0" name="AutoShape 129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1" name="AutoShape 130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2" name="AutoShape 130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3" name="Line 13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4" name="Line 13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5" name="Line 13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6" name="Line 13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7" name="Line 13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8" name="Line 13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199" name="Line 13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0" name="Line 13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1" name="Line 13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2" name="Line 13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3" name="Line 13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4" name="Line 13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5" name="Line 131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6" name="Line 131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7" name="Line 131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8" name="Line 131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09" name="Line 132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0" name="Line 132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1" name="Line 132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2" name="Line 132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3" name="Line 132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4" name="Line 132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5" name="Line 132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6" name="Line 132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7" name="Line 132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8" name="Line 132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19" name="Line 133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0" name="Line 133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1" name="Line 133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2" name="Line 133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3" name="Line 133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4" name="Line 133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5" name="Line 133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6" name="Line 133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7" name="Line 133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8" name="Line 133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29" name="Line 134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0" name="Line 134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1" name="Line 134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2" name="Line 134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3" name="Line 134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4" name="Line 134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5" name="Line 134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6" name="Line 134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7" name="Line 134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8" name="Line 134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39" name="Line 135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0" name="Line 135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1" name="Line 135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2" name="Line 135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3" name="Line 135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4" name="Line 135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5" name="Line 135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6" name="Line 135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7" name="Line 135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8" name="Line 135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49" name="Line 136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0" name="Line 136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1" name="Line 136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2" name="Line 136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3" name="Line 136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4" name="Line 136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5" name="Line 136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6" name="Line 136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7" name="Line 136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8" name="Line 136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59" name="Line 137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0" name="Line 137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1" name="Line 137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2" name="Line 137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3" name="Line 137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4" name="Line 137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5" name="Line 137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6" name="Line 137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7" name="Line 137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8" name="Line 137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69" name="Line 138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0" name="Line 138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1" name="Line 138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2" name="Line 138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3" name="Line 138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4" name="Line 138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5" name="Line 138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6" name="Line 138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7" name="Line 138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8" name="Line 138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79" name="Line 139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0" name="Line 139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1" name="Line 139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2" name="Line 139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3" name="Line 139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4" name="Line 139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5" name="Line 139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6" name="Line 139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7" name="Line 139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8" name="Line 139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89" name="Line 140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0" name="Line 140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1" name="Line 140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2" name="Line 140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3" name="Line 140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4" name="Line 140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5" name="Line 1406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6" name="Line 1407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7" name="Line 1408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8" name="Line 1409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299" name="Line 1410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0" name="Line 1411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1" name="Line 1412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2" name="Line 1413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3" name="Line 1414"/>
        <xdr:cNvSpPr>
          <a:spLocks noChangeShapeType="1"/>
        </xdr:cNvSpPr>
      </xdr:nvSpPr>
      <xdr:spPr bwMode="auto">
        <a:xfrm flipH="1" flipV="1"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4" name="Line 1415"/>
        <xdr:cNvSpPr>
          <a:spLocks noChangeShapeType="1"/>
        </xdr:cNvSpPr>
      </xdr:nvSpPr>
      <xdr:spPr bwMode="auto">
        <a:xfrm>
          <a:off x="63817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5" name="AutoShape 141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6" name="AutoShape 141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7" name="AutoShape 141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8" name="AutoShape 141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09" name="AutoShape 142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0" name="AutoShape 142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1" name="AutoShape 142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2" name="AutoShape 142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3" name="AutoShape 142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4" name="AutoShape 142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5" name="AutoShape 142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6" name="AutoShape 142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7" name="AutoShape 142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8" name="AutoShape 142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19" name="AutoShape 143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0" name="AutoShape 143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1" name="AutoShape 143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2" name="AutoShape 143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3" name="AutoShape 1435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4" name="AutoShape 1436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5" name="AutoShape 1437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6" name="AutoShape 1438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7" name="AutoShape 1439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8" name="AutoShape 1440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29" name="AutoShape 1441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30" name="AutoShape 1442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31" name="AutoShape 1443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63</xdr:row>
      <xdr:rowOff>0</xdr:rowOff>
    </xdr:to>
    <xdr:sp macro="" textlink="">
      <xdr:nvSpPr>
        <xdr:cNvPr id="753332" name="AutoShape 1444"/>
        <xdr:cNvSpPr>
          <a:spLocks noChangeArrowheads="1"/>
        </xdr:cNvSpPr>
      </xdr:nvSpPr>
      <xdr:spPr bwMode="auto">
        <a:xfrm>
          <a:off x="63817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68</xdr:row>
      <xdr:rowOff>0</xdr:rowOff>
    </xdr:from>
    <xdr:to>
      <xdr:col>8</xdr:col>
      <xdr:colOff>85725</xdr:colOff>
      <xdr:row>68</xdr:row>
      <xdr:rowOff>0</xdr:rowOff>
    </xdr:to>
    <xdr:sp macro="" textlink="">
      <xdr:nvSpPr>
        <xdr:cNvPr id="753333" name="Line 1"/>
        <xdr:cNvSpPr>
          <a:spLocks noChangeShapeType="1"/>
        </xdr:cNvSpPr>
      </xdr:nvSpPr>
      <xdr:spPr bwMode="auto">
        <a:xfrm flipH="1" flipV="1">
          <a:off x="184785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68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334" name="Line 2"/>
        <xdr:cNvSpPr>
          <a:spLocks noChangeShapeType="1"/>
        </xdr:cNvSpPr>
      </xdr:nvSpPr>
      <xdr:spPr bwMode="auto">
        <a:xfrm>
          <a:off x="1828800" y="13201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5" name="Line 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6" name="Line 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7" name="Line 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8" name="Line 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39" name="Line 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0" name="Line 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1" name="Line 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2" name="Line 1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3" name="Line 1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4" name="Line 1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5" name="Line 1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6" name="Line 1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7" name="Line 1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8" name="Line 1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49" name="Line 1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0" name="Line 1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1" name="Line 1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2" name="Line 2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3" name="Line 2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4" name="Line 2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5" name="Line 2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6" name="Line 2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7" name="Line 2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8" name="Line 2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59" name="Line 2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0" name="Line 2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1" name="Line 2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2" name="Line 3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3" name="Line 3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4" name="Line 3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5" name="Line 3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6" name="Line 3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7" name="Line 3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8" name="Line 3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69" name="Line 3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0" name="Line 3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1" name="Line 3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2" name="Line 4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3" name="Line 4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4" name="Line 4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5" name="Line 4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6" name="Line 4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7" name="Line 4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8" name="Line 4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79" name="Line 4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0" name="Line 4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1" name="Line 4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2" name="Line 5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3" name="Line 5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4" name="Line 5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5" name="Line 5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6" name="Line 5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7" name="Line 5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8" name="Line 5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89" name="Line 5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0" name="Line 5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1" name="Line 5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2" name="Line 6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3" name="Line 6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4" name="Line 6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5" name="Line 6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6" name="Line 6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7" name="Line 6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8" name="Line 6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399" name="Line 6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0" name="Line 6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1" name="Line 6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2" name="Line 7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3" name="Line 7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4" name="Line 7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5" name="Line 7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6" name="Line 7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7" name="Line 7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8" name="Line 7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09" name="Line 7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0" name="Line 7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1" name="Line 7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2" name="Line 8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3" name="Line 8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4" name="Line 8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5" name="Line 8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6" name="Line 8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7" name="Line 8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8" name="Line 8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19" name="Line 8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0" name="Line 8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1" name="Line 8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2" name="Line 9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3" name="Line 9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4" name="Line 9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5" name="Line 9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6" name="Line 9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7" name="Line 9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8" name="Line 9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29" name="Line 9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0" name="Line 9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1" name="Line 9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2" name="Line 10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3" name="Line 10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4" name="Line 10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5" name="Line 10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6" name="Line 10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7" name="Line 105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8" name="Line 106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39" name="Line 107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0" name="Line 108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1" name="Line 109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2" name="Line 110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3" name="Line 111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4" name="Line 112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5" name="Line 113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46" name="Line 114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69</xdr:row>
      <xdr:rowOff>0</xdr:rowOff>
    </xdr:from>
    <xdr:to>
      <xdr:col>19</xdr:col>
      <xdr:colOff>0</xdr:colOff>
      <xdr:row>72</xdr:row>
      <xdr:rowOff>19050</xdr:rowOff>
    </xdr:to>
    <xdr:sp macro="" textlink="">
      <xdr:nvSpPr>
        <xdr:cNvPr id="753447" name="AutoShape 115"/>
        <xdr:cNvSpPr>
          <a:spLocks noChangeArrowheads="1"/>
        </xdr:cNvSpPr>
      </xdr:nvSpPr>
      <xdr:spPr bwMode="auto">
        <a:xfrm>
          <a:off x="373380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69</xdr:row>
      <xdr:rowOff>9525</xdr:rowOff>
    </xdr:from>
    <xdr:to>
      <xdr:col>25</xdr:col>
      <xdr:colOff>9525</xdr:colOff>
      <xdr:row>72</xdr:row>
      <xdr:rowOff>9525</xdr:rowOff>
    </xdr:to>
    <xdr:sp macro="" textlink="">
      <xdr:nvSpPr>
        <xdr:cNvPr id="753448" name="AutoShape 116"/>
        <xdr:cNvSpPr>
          <a:spLocks noChangeArrowheads="1"/>
        </xdr:cNvSpPr>
      </xdr:nvSpPr>
      <xdr:spPr bwMode="auto">
        <a:xfrm>
          <a:off x="5114925" y="13401675"/>
          <a:ext cx="771525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74</xdr:row>
      <xdr:rowOff>19050</xdr:rowOff>
    </xdr:from>
    <xdr:to>
      <xdr:col>25</xdr:col>
      <xdr:colOff>9525</xdr:colOff>
      <xdr:row>77</xdr:row>
      <xdr:rowOff>9525</xdr:rowOff>
    </xdr:to>
    <xdr:sp macro="" textlink="">
      <xdr:nvSpPr>
        <xdr:cNvPr id="753449" name="AutoShape 117"/>
        <xdr:cNvSpPr>
          <a:spLocks noChangeArrowheads="1"/>
        </xdr:cNvSpPr>
      </xdr:nvSpPr>
      <xdr:spPr bwMode="auto">
        <a:xfrm>
          <a:off x="5114925" y="14363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74</xdr:row>
      <xdr:rowOff>0</xdr:rowOff>
    </xdr:from>
    <xdr:to>
      <xdr:col>13</xdr:col>
      <xdr:colOff>0</xdr:colOff>
      <xdr:row>77</xdr:row>
      <xdr:rowOff>9525</xdr:rowOff>
    </xdr:to>
    <xdr:sp macro="" textlink="">
      <xdr:nvSpPr>
        <xdr:cNvPr id="753450" name="AutoShape 118"/>
        <xdr:cNvSpPr>
          <a:spLocks noChangeArrowheads="1"/>
        </xdr:cNvSpPr>
      </xdr:nvSpPr>
      <xdr:spPr bwMode="auto">
        <a:xfrm>
          <a:off x="225742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79</xdr:row>
      <xdr:rowOff>0</xdr:rowOff>
    </xdr:from>
    <xdr:to>
      <xdr:col>13</xdr:col>
      <xdr:colOff>0</xdr:colOff>
      <xdr:row>82</xdr:row>
      <xdr:rowOff>9525</xdr:rowOff>
    </xdr:to>
    <xdr:sp macro="" textlink="">
      <xdr:nvSpPr>
        <xdr:cNvPr id="753451" name="AutoShape 119"/>
        <xdr:cNvSpPr>
          <a:spLocks noChangeArrowheads="1"/>
        </xdr:cNvSpPr>
      </xdr:nvSpPr>
      <xdr:spPr bwMode="auto">
        <a:xfrm>
          <a:off x="225742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209550</xdr:colOff>
      <xdr:row>78</xdr:row>
      <xdr:rowOff>180975</xdr:rowOff>
    </xdr:from>
    <xdr:to>
      <xdr:col>18</xdr:col>
      <xdr:colOff>209550</xdr:colOff>
      <xdr:row>81</xdr:row>
      <xdr:rowOff>190500</xdr:rowOff>
    </xdr:to>
    <xdr:sp macro="" textlink="">
      <xdr:nvSpPr>
        <xdr:cNvPr id="753452" name="AutoShape 120"/>
        <xdr:cNvSpPr>
          <a:spLocks noChangeArrowheads="1"/>
        </xdr:cNvSpPr>
      </xdr:nvSpPr>
      <xdr:spPr bwMode="auto">
        <a:xfrm>
          <a:off x="3705225" y="15287625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53" name="AutoShape 121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454" name="AutoShape 122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455" name="AutoShape 123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56" name="AutoShape 124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57" name="AutoShape 125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58" name="AutoShape 126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59" name="AutoShape 127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60" name="AutoShape 128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461" name="AutoShape 129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462" name="AutoShape 130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69</xdr:row>
      <xdr:rowOff>9525</xdr:rowOff>
    </xdr:from>
    <xdr:to>
      <xdr:col>26</xdr:col>
      <xdr:colOff>0</xdr:colOff>
      <xdr:row>72</xdr:row>
      <xdr:rowOff>9525</xdr:rowOff>
    </xdr:to>
    <xdr:sp macro="" textlink="">
      <xdr:nvSpPr>
        <xdr:cNvPr id="753463" name="AutoShape 131"/>
        <xdr:cNvSpPr>
          <a:spLocks noChangeArrowheads="1"/>
        </xdr:cNvSpPr>
      </xdr:nvSpPr>
      <xdr:spPr bwMode="auto">
        <a:xfrm>
          <a:off x="611505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9525</xdr:rowOff>
    </xdr:from>
    <xdr:to>
      <xdr:col>26</xdr:col>
      <xdr:colOff>0</xdr:colOff>
      <xdr:row>77</xdr:row>
      <xdr:rowOff>0</xdr:rowOff>
    </xdr:to>
    <xdr:sp macro="" textlink="">
      <xdr:nvSpPr>
        <xdr:cNvPr id="753464" name="AutoShape 132"/>
        <xdr:cNvSpPr>
          <a:spLocks noChangeArrowheads="1"/>
        </xdr:cNvSpPr>
      </xdr:nvSpPr>
      <xdr:spPr bwMode="auto">
        <a:xfrm>
          <a:off x="611505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465" name="AutoShape 133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466" name="AutoShape 134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67" name="AutoShape 135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68" name="AutoShape 136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69" name="AutoShape 137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70" name="AutoShape 138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79</xdr:row>
      <xdr:rowOff>9525</xdr:rowOff>
    </xdr:from>
    <xdr:to>
      <xdr:col>26</xdr:col>
      <xdr:colOff>0</xdr:colOff>
      <xdr:row>82</xdr:row>
      <xdr:rowOff>0</xdr:rowOff>
    </xdr:to>
    <xdr:sp macro="" textlink="">
      <xdr:nvSpPr>
        <xdr:cNvPr id="753471" name="AutoShape 139"/>
        <xdr:cNvSpPr>
          <a:spLocks noChangeArrowheads="1"/>
        </xdr:cNvSpPr>
      </xdr:nvSpPr>
      <xdr:spPr bwMode="auto">
        <a:xfrm>
          <a:off x="611505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72" name="AutoShape 140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753473" name="AutoShape 141"/>
        <xdr:cNvSpPr>
          <a:spLocks noChangeArrowheads="1"/>
        </xdr:cNvSpPr>
      </xdr:nvSpPr>
      <xdr:spPr bwMode="auto">
        <a:xfrm>
          <a:off x="611505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753474" name="AutoShape 142"/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753475" name="AutoShape 143"/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476" name="AutoShape 144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77" name="Line 144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78" name="Line 144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79" name="Line 144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0" name="Line 144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1" name="Line 145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2" name="Line 145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3" name="Line 145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4" name="Line 145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5" name="Line 145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6" name="Line 145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7" name="Line 145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8" name="Line 145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89" name="Line 145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0" name="Line 145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1" name="Line 146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2" name="Line 146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3" name="Line 146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4" name="Line 146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5" name="Line 146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6" name="Line 146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7" name="Line 146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8" name="Line 146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499" name="Line 146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0" name="Line 146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1" name="Line 147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2" name="Line 147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3" name="Line 147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4" name="Line 147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5" name="Line 147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6" name="Line 147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7" name="Line 147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8" name="Line 147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09" name="Line 147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0" name="Line 147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1" name="Line 148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2" name="Line 148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3" name="Line 148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4" name="Line 148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5" name="Line 148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6" name="Line 148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7" name="Line 148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8" name="Line 148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19" name="Line 148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0" name="Line 148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1" name="Line 149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2" name="Line 149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3" name="Line 149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4" name="Line 149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5" name="Line 149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6" name="Line 149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7" name="Line 149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8" name="Line 149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29" name="Line 149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0" name="Line 149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1" name="Line 150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2" name="Line 150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3" name="Line 150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4" name="Line 150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5" name="Line 150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6" name="Line 150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7" name="Line 150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8" name="Line 150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39" name="Line 150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0" name="Line 150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1" name="Line 151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2" name="Line 151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3" name="Line 151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4" name="Line 151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5" name="Line 151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6" name="Line 151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7" name="Line 151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8" name="Line 151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49" name="Line 151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0" name="Line 151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1" name="Line 152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2" name="Line 152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3" name="Line 152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4" name="Line 152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5" name="Line 152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6" name="Line 152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7" name="Line 152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8" name="Line 152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59" name="Line 152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0" name="Line 152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1" name="Line 153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2" name="Line 153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3" name="Line 153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4" name="Line 153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5" name="Line 153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6" name="Line 153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7" name="Line 153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8" name="Line 153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69" name="Line 153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0" name="Line 153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1" name="Line 154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2" name="Line 154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3" name="Line 154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4" name="Line 154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5" name="Line 154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6" name="Line 154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7" name="Line 154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8" name="Line 154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79" name="Line 1548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0" name="Line 1549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1" name="Line 1550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2" name="Line 1551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3" name="Line 1552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4" name="Line 1553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5" name="Line 1554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6" name="Line 1555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7" name="Line 1556"/>
        <xdr:cNvSpPr>
          <a:spLocks noChangeShapeType="1"/>
        </xdr:cNvSpPr>
      </xdr:nvSpPr>
      <xdr:spPr bwMode="auto">
        <a:xfrm flipH="1" flipV="1"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53588" name="Line 1557"/>
        <xdr:cNvSpPr>
          <a:spLocks noChangeShapeType="1"/>
        </xdr:cNvSpPr>
      </xdr:nvSpPr>
      <xdr:spPr bwMode="auto">
        <a:xfrm>
          <a:off x="63817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589" name="AutoShape 1558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590" name="AutoShape 1559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190500</xdr:colOff>
      <xdr:row>83</xdr:row>
      <xdr:rowOff>0</xdr:rowOff>
    </xdr:from>
    <xdr:to>
      <xdr:col>25</xdr:col>
      <xdr:colOff>9525</xdr:colOff>
      <xdr:row>83</xdr:row>
      <xdr:rowOff>0</xdr:rowOff>
    </xdr:to>
    <xdr:sp macro="" textlink="">
      <xdr:nvSpPr>
        <xdr:cNvPr id="753591" name="AutoShape 1560"/>
        <xdr:cNvSpPr>
          <a:spLocks noChangeArrowheads="1"/>
        </xdr:cNvSpPr>
      </xdr:nvSpPr>
      <xdr:spPr bwMode="auto">
        <a:xfrm>
          <a:off x="511492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592" name="AutoShape 1561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593" name="AutoShape 1562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594" name="AutoShape 1563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83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753595" name="AutoShape 1564"/>
        <xdr:cNvSpPr>
          <a:spLocks noChangeArrowheads="1"/>
        </xdr:cNvSpPr>
      </xdr:nvSpPr>
      <xdr:spPr bwMode="auto">
        <a:xfrm>
          <a:off x="225742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596" name="AutoShape 1565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597" name="AutoShape 1566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598" name="AutoShape 1567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753599" name="AutoShape 1568"/>
        <xdr:cNvSpPr>
          <a:spLocks noChangeArrowheads="1"/>
        </xdr:cNvSpPr>
      </xdr:nvSpPr>
      <xdr:spPr bwMode="auto">
        <a:xfrm>
          <a:off x="51625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69</xdr:row>
      <xdr:rowOff>9525</xdr:rowOff>
    </xdr:from>
    <xdr:to>
      <xdr:col>26</xdr:col>
      <xdr:colOff>0</xdr:colOff>
      <xdr:row>72</xdr:row>
      <xdr:rowOff>9525</xdr:rowOff>
    </xdr:to>
    <xdr:sp macro="" textlink="">
      <xdr:nvSpPr>
        <xdr:cNvPr id="753600" name="AutoShape 1569"/>
        <xdr:cNvSpPr>
          <a:spLocks noChangeArrowheads="1"/>
        </xdr:cNvSpPr>
      </xdr:nvSpPr>
      <xdr:spPr bwMode="auto">
        <a:xfrm>
          <a:off x="611505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74</xdr:row>
      <xdr:rowOff>9525</xdr:rowOff>
    </xdr:from>
    <xdr:to>
      <xdr:col>26</xdr:col>
      <xdr:colOff>0</xdr:colOff>
      <xdr:row>77</xdr:row>
      <xdr:rowOff>0</xdr:rowOff>
    </xdr:to>
    <xdr:sp macro="" textlink="">
      <xdr:nvSpPr>
        <xdr:cNvPr id="753601" name="AutoShape 1570"/>
        <xdr:cNvSpPr>
          <a:spLocks noChangeArrowheads="1"/>
        </xdr:cNvSpPr>
      </xdr:nvSpPr>
      <xdr:spPr bwMode="auto">
        <a:xfrm>
          <a:off x="611505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2" name="AutoShape 1571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3" name="AutoShape 1572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79</xdr:row>
      <xdr:rowOff>9525</xdr:rowOff>
    </xdr:from>
    <xdr:to>
      <xdr:col>26</xdr:col>
      <xdr:colOff>0</xdr:colOff>
      <xdr:row>82</xdr:row>
      <xdr:rowOff>0</xdr:rowOff>
    </xdr:to>
    <xdr:sp macro="" textlink="">
      <xdr:nvSpPr>
        <xdr:cNvPr id="753604" name="AutoShape 1573"/>
        <xdr:cNvSpPr>
          <a:spLocks noChangeArrowheads="1"/>
        </xdr:cNvSpPr>
      </xdr:nvSpPr>
      <xdr:spPr bwMode="auto">
        <a:xfrm>
          <a:off x="611505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5" name="AutoShape 1574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6" name="AutoShape 1575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7" name="AutoShape 1576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8" name="AutoShape 1577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09" name="AutoShape 1578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10" name="AutoShape 1579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83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753611" name="AutoShape 1583"/>
        <xdr:cNvSpPr>
          <a:spLocks noChangeArrowheads="1"/>
        </xdr:cNvSpPr>
      </xdr:nvSpPr>
      <xdr:spPr bwMode="auto">
        <a:xfrm>
          <a:off x="611505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612" name="AutoShape 1587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613" name="AutoShape 1588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83</xdr:row>
      <xdr:rowOff>0</xdr:rowOff>
    </xdr:from>
    <xdr:to>
      <xdr:col>19</xdr:col>
      <xdr:colOff>0</xdr:colOff>
      <xdr:row>83</xdr:row>
      <xdr:rowOff>0</xdr:rowOff>
    </xdr:to>
    <xdr:sp macro="" textlink="">
      <xdr:nvSpPr>
        <xdr:cNvPr id="753614" name="AutoShape 1589"/>
        <xdr:cNvSpPr>
          <a:spLocks noChangeArrowheads="1"/>
        </xdr:cNvSpPr>
      </xdr:nvSpPr>
      <xdr:spPr bwMode="auto">
        <a:xfrm>
          <a:off x="37338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5" name="Line 1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6" name="Line 1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7" name="Line 1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8" name="Line 1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19" name="Line 1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0" name="Line 1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1" name="Line 1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2" name="Line 1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3" name="Line 1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4" name="Line 1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5" name="Line 1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6" name="Line 1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7" name="Line 1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8" name="Line 1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29" name="Line 1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0" name="Line 1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1" name="Line 1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2" name="Line 1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3" name="Line 1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4" name="Line 1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5" name="Line 1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6" name="Line 1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7" name="Line 1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8" name="Line 1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39" name="Line 1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0" name="Line 1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1" name="Line 1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2" name="Line 1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3" name="Line 1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4" name="Line 1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5" name="Line 1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6" name="Line 1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7" name="Line 1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8" name="Line 1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49" name="Line 1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0" name="Line 1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1" name="Line 1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2" name="Line 1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3" name="Line 1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4" name="Line 1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5" name="Line 1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6" name="Line 1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7" name="Line 1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8" name="Line 1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59" name="Line 1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0" name="Line 1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1" name="Line 1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2" name="Line 1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3" name="Line 2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4" name="Line 2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5" name="Line 2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6" name="Line 2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7" name="Line 2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8" name="Line 2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69" name="Line 2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0" name="Line 2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1" name="Line 2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2" name="Line 2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3" name="Line 2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4" name="Line 2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5" name="Line 2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6" name="Line 2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7" name="Line 2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8" name="Line 2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79" name="Line 2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0" name="Line 2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1" name="Line 2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2" name="Line 2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3" name="Line 2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4" name="Line 2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5" name="Line 2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6" name="Line 2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7" name="Line 2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8" name="Line 2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89" name="Line 2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0" name="Line 2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1" name="Line 2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2" name="Line 2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3" name="Line 2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4" name="Line 2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5" name="Line 2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6" name="Line 2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7" name="Line 2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8" name="Line 2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699" name="Line 2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0" name="Line 2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1" name="Line 2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2" name="Line 2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3" name="Line 2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4" name="Line 2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5" name="Line 2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6" name="Line 2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7" name="Line 2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8" name="Line 2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09" name="Line 2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0" name="Line 2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1" name="Line 2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2" name="Line 2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3" name="Line 2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4" name="Line 2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5" name="Line 2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6" name="Line 2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7" name="Line 2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8" name="Line 2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19" name="Line 2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0" name="Line 2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1" name="Line 2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2" name="Line 2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3" name="Line 2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4" name="Line 2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5" name="Line 2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6" name="Line 2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7" name="AutoShape 26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8" name="AutoShape 26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29" name="AutoShape 26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0" name="AutoShape 26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1" name="AutoShape 26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2" name="AutoShape 26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3" name="AutoShape 27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4" name="AutoShape 27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5" name="AutoShape 27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6" name="AutoShape 27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7" name="AutoShape 27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8" name="AutoShape 27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39" name="AutoShape 27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0" name="AutoShape 27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1" name="AutoShape 27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2" name="AutoShape 27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3" name="AutoShape 28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4" name="AutoShape 28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5" name="AutoShape 28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6" name="AutoShape 28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7" name="AutoShape 28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8" name="AutoShape 28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49" name="AutoShape 28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0" name="AutoShape 28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1" name="AutoShape 28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2" name="AutoShape 28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3" name="AutoShape 29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4" name="AutoShape 29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5" name="AutoShape 29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6" name="AutoShape 29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7" name="Line 2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8" name="Line 2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59" name="Line 2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0" name="Line 2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1" name="Line 3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2" name="Line 3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3" name="Line 3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4" name="Line 3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5" name="Line 3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6" name="Line 3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7" name="Line 3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8" name="Line 3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69" name="Line 3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0" name="Line 3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1" name="Line 3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2" name="Line 3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3" name="Line 3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4" name="Line 3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5" name="Line 3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6" name="Line 3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7" name="Line 3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8" name="Line 3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79" name="Line 3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0" name="Line 3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1" name="Line 3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2" name="Line 3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3" name="Line 3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4" name="Line 3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5" name="Line 3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6" name="Line 3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7" name="Line 3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8" name="Line 3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89" name="Line 3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0" name="Line 3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1" name="Line 3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2" name="Line 3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3" name="Line 3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4" name="Line 3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5" name="Line 3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6" name="Line 3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7" name="Line 3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8" name="Line 3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799" name="Line 3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0" name="Line 3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1" name="Line 3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2" name="Line 3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3" name="Line 3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4" name="Line 3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5" name="Line 3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6" name="Line 3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7" name="Line 3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8" name="Line 3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09" name="Line 3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0" name="Line 3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1" name="Line 3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2" name="Line 3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3" name="Line 3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4" name="Line 3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5" name="Line 3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6" name="Line 3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7" name="Line 3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8" name="Line 3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19" name="Line 3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0" name="Line 3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1" name="Line 3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2" name="Line 3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3" name="Line 3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4" name="Line 3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5" name="Line 3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6" name="Line 3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7" name="Line 3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8" name="Line 3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29" name="Line 3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0" name="Line 3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1" name="Line 3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2" name="Line 3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3" name="Line 3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4" name="Line 3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5" name="Line 3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6" name="Line 3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7" name="Line 3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8" name="Line 3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39" name="Line 3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0" name="Line 3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1" name="Line 3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2" name="Line 3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3" name="Line 3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4" name="Line 3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5" name="Line 3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6" name="Line 3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7" name="Line 3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8" name="Line 3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49" name="Line 3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0" name="Line 3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1" name="Line 3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2" name="Line 3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3" name="Line 3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4" name="Line 3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5" name="Line 3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6" name="Line 3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7" name="Line 3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8" name="Line 3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59" name="Line 3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0" name="Line 3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1" name="Line 4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2" name="Line 4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3" name="Line 4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4" name="Line 4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5" name="Line 4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6" name="Line 4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7" name="Line 4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8" name="Line 4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69" name="AutoShape 40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0" name="AutoShape 40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1" name="AutoShape 41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2" name="AutoShape 41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3" name="AutoShape 41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4" name="AutoShape 41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5" name="AutoShape 41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6" name="AutoShape 41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7" name="AutoShape 41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8" name="AutoShape 41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79" name="AutoShape 41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0" name="AutoShape 41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1" name="AutoShape 42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2" name="AutoShape 42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3" name="AutoShape 42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4" name="AutoShape 42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5" name="AutoShape 42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6" name="AutoShape 42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7" name="AutoShape 42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8" name="AutoShape 42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89" name="AutoShape 42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0" name="AutoShape 42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1" name="AutoShape 43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2" name="AutoShape 43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3" name="AutoShape 43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4" name="AutoShape 43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5" name="AutoShape 43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6" name="AutoShape 43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7" name="AutoShape 43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8" name="AutoShape 43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899" name="Line 4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0" name="Line 4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1" name="Line 4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2" name="Line 4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3" name="Line 4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4" name="Line 4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5" name="Line 4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6" name="Line 4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7" name="Line 4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8" name="Line 4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09" name="Line 4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0" name="Line 4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1" name="Line 4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2" name="Line 4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3" name="Line 4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4" name="Line 4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5" name="Line 4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6" name="Line 4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7" name="Line 4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8" name="Line 4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19" name="Line 4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0" name="Line 4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1" name="Line 4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2" name="Line 4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3" name="Line 4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4" name="Line 4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5" name="Line 4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6" name="Line 4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7" name="Line 4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8" name="Line 4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29" name="Line 4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0" name="Line 4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1" name="Line 4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2" name="Line 4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3" name="Line 4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4" name="Line 4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5" name="Line 4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6" name="Line 4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7" name="Line 4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8" name="Line 4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39" name="Line 4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0" name="Line 4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1" name="Line 4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2" name="Line 4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3" name="Line 4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4" name="Line 4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5" name="Line 4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6" name="Line 4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7" name="Line 4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8" name="Line 4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49" name="Line 4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0" name="Line 4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1" name="Line 4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2" name="Line 4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3" name="Line 4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4" name="Line 4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5" name="Line 4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6" name="Line 4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7" name="Line 4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8" name="Line 4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59" name="Line 5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0" name="Line 5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1" name="Line 5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2" name="Line 5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3" name="Line 5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4" name="Line 5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5" name="Line 5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6" name="Line 5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7" name="Line 5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8" name="Line 5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69" name="Line 5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0" name="Line 5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1" name="Line 5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2" name="Line 5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3" name="Line 5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4" name="Line 5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5" name="Line 5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6" name="Line 5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7" name="Line 5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8" name="Line 5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79" name="Line 5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0" name="Line 5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1" name="Line 5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2" name="Line 5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3" name="Line 5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4" name="Line 5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5" name="Line 5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6" name="Line 5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7" name="Line 5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8" name="Line 5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89" name="Line 5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0" name="Line 5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1" name="Line 5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2" name="Line 5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3" name="Line 5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4" name="Line 5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5" name="Line 5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6" name="Line 5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7" name="Line 5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8" name="Line 5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3999" name="Line 5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0" name="Line 5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1" name="Line 5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2" name="Line 5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3" name="Line 5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4" name="Line 5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5" name="Line 5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6" name="Line 5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7" name="Line 5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8" name="Line 5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09" name="Line 5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0" name="Line 5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1" name="AutoShape 55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2" name="AutoShape 55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3" name="AutoShape 55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4" name="AutoShape 55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5" name="AutoShape 55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6" name="AutoShape 55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7" name="AutoShape 55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8" name="AutoShape 55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19" name="AutoShape 56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0" name="AutoShape 56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1" name="AutoShape 56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2" name="AutoShape 56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3" name="AutoShape 56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4" name="AutoShape 56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5" name="AutoShape 56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6" name="AutoShape 56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7" name="AutoShape 56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8" name="AutoShape 56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29" name="AutoShape 57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0" name="AutoShape 57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1" name="AutoShape 57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2" name="AutoShape 57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3" name="AutoShape 57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4" name="AutoShape 57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5" name="AutoShape 57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6" name="AutoShape 57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7" name="AutoShape 57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8" name="AutoShape 57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39" name="AutoShape 58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0" name="AutoShape 58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1" name="Line 5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2" name="Line 5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3" name="Line 5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4" name="Line 5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5" name="Line 5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6" name="Line 5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7" name="Line 5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8" name="Line 5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49" name="Line 5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0" name="Line 5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1" name="Line 5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2" name="Line 5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3" name="Line 5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4" name="Line 5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5" name="Line 5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6" name="Line 5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7" name="Line 6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8" name="Line 6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59" name="Line 6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0" name="Line 6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1" name="Line 6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2" name="Line 6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3" name="Line 6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4" name="Line 6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5" name="Line 6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6" name="Line 6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7" name="Line 6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8" name="Line 6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69" name="Line 6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0" name="Line 6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1" name="Line 6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2" name="Line 6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3" name="Line 6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4" name="Line 6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5" name="Line 6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6" name="Line 6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7" name="Line 6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8" name="Line 6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79" name="Line 6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0" name="Line 6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1" name="Line 6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2" name="Line 6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3" name="Line 6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4" name="Line 6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5" name="Line 6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6" name="Line 6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7" name="Line 6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8" name="Line 6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89" name="Line 6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0" name="Line 6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1" name="Line 6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2" name="Line 6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3" name="Line 6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4" name="Line 6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5" name="Line 6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6" name="Line 6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7" name="Line 6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8" name="Line 6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099" name="Line 6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0" name="Line 6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1" name="Line 6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2" name="Line 6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3" name="Line 6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4" name="Line 6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5" name="Line 6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6" name="Line 6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7" name="Line 6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8" name="Line 6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09" name="Line 6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0" name="Line 6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1" name="Line 6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2" name="Line 6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3" name="Line 6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4" name="Line 6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5" name="Line 6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6" name="Line 6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7" name="Line 6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8" name="Line 6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19" name="Line 6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0" name="Line 6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1" name="Line 6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2" name="Line 6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3" name="Line 6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4" name="Line 6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5" name="Line 6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6" name="Line 6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7" name="Line 6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8" name="Line 6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29" name="Line 6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0" name="Line 6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1" name="Line 6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2" name="Line 6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3" name="Line 6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4" name="Line 6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5" name="Line 6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6" name="Line 6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7" name="Line 6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8" name="Line 6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39" name="Line 6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0" name="Line 6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1" name="Line 6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2" name="Line 6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3" name="Line 6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4" name="Line 6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5" name="Line 6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6" name="Line 6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7" name="Line 6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8" name="Line 6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49" name="Line 6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0" name="Line 6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1" name="Line 6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2" name="Line 6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3" name="AutoShape 69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4" name="AutoShape 69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5" name="AutoShape 69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6" name="AutoShape 69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7" name="AutoShape 70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8" name="AutoShape 70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59" name="AutoShape 70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0" name="AutoShape 70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1" name="AutoShape 70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2" name="AutoShape 70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3" name="AutoShape 70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4" name="AutoShape 70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5" name="AutoShape 70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6" name="AutoShape 70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7" name="AutoShape 71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8" name="AutoShape 71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69" name="AutoShape 71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0" name="AutoShape 71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1" name="AutoShape 71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2" name="AutoShape 71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3" name="AutoShape 71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4" name="AutoShape 71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5" name="AutoShape 71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6" name="AutoShape 71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7" name="AutoShape 72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8" name="AutoShape 72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79" name="AutoShape 72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0" name="AutoShape 72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1" name="AutoShape 72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2" name="AutoShape 72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3" name="Line 7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4" name="Line 7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5" name="Line 7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6" name="Line 7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7" name="Line 7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8" name="Line 7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89" name="Line 7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0" name="Line 7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1" name="Line 7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2" name="Line 7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3" name="Line 7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4" name="Line 7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5" name="Line 7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6" name="Line 7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7" name="Line 7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8" name="Line 7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199" name="Line 7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0" name="Line 7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1" name="Line 7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2" name="Line 7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3" name="Line 7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4" name="Line 7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5" name="Line 7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6" name="Line 7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7" name="Line 7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8" name="Line 7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09" name="Line 7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0" name="Line 7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1" name="Line 7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2" name="Line 7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3" name="Line 7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4" name="Line 7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5" name="Line 7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6" name="Line 7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7" name="Line 7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8" name="Line 7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19" name="Line 7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0" name="Line 7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1" name="Line 7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2" name="Line 7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3" name="Line 7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4" name="Line 7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5" name="Line 7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6" name="Line 7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7" name="Line 7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8" name="Line 7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29" name="Line 7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0" name="Line 7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1" name="Line 7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2" name="Line 7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3" name="Line 7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4" name="Line 7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5" name="Line 7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6" name="Line 7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7" name="Line 7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8" name="Line 7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39" name="Line 7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0" name="Line 7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1" name="Line 7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2" name="Line 7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3" name="Line 7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4" name="Line 7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5" name="Line 7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6" name="Line 7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7" name="Line 7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8" name="Line 7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49" name="Line 7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0" name="Line 7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1" name="Line 7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2" name="Line 7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3" name="Line 7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4" name="Line 7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5" name="Line 8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6" name="Line 8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7" name="Line 8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8" name="Line 8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59" name="Line 8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0" name="Line 8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1" name="Line 8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2" name="Line 8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3" name="Line 8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4" name="Line 8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5" name="Line 8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6" name="Line 8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7" name="Line 8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8" name="Line 8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69" name="Line 8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0" name="Line 8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1" name="Line 8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2" name="Line 8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3" name="Line 8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4" name="Line 8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5" name="Line 8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6" name="Line 8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7" name="Line 8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8" name="Line 8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79" name="Line 8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0" name="Line 8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1" name="Line 8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2" name="Line 8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3" name="Line 8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4" name="Line 8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5" name="Line 8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6" name="Line 8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7" name="Line 8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8" name="Line 8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89" name="Line 8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0" name="Line 8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1" name="Line 8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2" name="Line 8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3" name="Line 8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4" name="Line 8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5" name="AutoShape 84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6" name="AutoShape 84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7" name="AutoShape 84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8" name="AutoShape 84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299" name="AutoShape 84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0" name="AutoShape 84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1" name="AutoShape 84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2" name="AutoShape 84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3" name="AutoShape 84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4" name="AutoShape 84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5" name="AutoShape 85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6" name="AutoShape 85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7" name="AutoShape 85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8" name="AutoShape 85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09" name="AutoShape 85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0" name="AutoShape 85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1" name="AutoShape 85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2" name="AutoShape 85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3" name="AutoShape 85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4" name="AutoShape 85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5" name="AutoShape 86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6" name="AutoShape 86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7" name="AutoShape 86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8" name="AutoShape 86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19" name="AutoShape 86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0" name="AutoShape 86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1" name="AutoShape 86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2" name="AutoShape 86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3" name="AutoShape 86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4" name="AutoShape 86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5" name="Line 8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6" name="Line 8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7" name="Line 8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8" name="Line 8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29" name="Line 8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0" name="Line 8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1" name="Line 8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2" name="Line 8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3" name="Line 8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4" name="Line 8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5" name="Line 8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6" name="Line 8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7" name="Line 8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8" name="Line 8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39" name="Line 8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0" name="Line 8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1" name="Line 8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2" name="Line 8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3" name="Line 8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4" name="Line 8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5" name="Line 8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6" name="Line 8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7" name="Line 8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8" name="Line 8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49" name="Line 8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0" name="Line 8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1" name="Line 8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2" name="Line 8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3" name="Line 9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4" name="Line 9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5" name="Line 9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6" name="Line 9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7" name="Line 9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8" name="Line 9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59" name="Line 9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0" name="Line 9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1" name="Line 9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2" name="Line 9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3" name="Line 9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4" name="Line 9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5" name="Line 9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6" name="Line 9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7" name="Line 9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8" name="Line 9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69" name="Line 9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0" name="Line 9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1" name="Line 9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2" name="Line 9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3" name="Line 9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4" name="Line 9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5" name="Line 9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6" name="Line 9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7" name="Line 9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8" name="Line 9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79" name="Line 9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0" name="Line 9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1" name="Line 9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2" name="Line 9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3" name="Line 9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4" name="Line 9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5" name="Line 9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6" name="Line 9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7" name="Line 9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8" name="Line 9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89" name="Line 9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0" name="Line 9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1" name="Line 9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2" name="Line 9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3" name="Line 9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4" name="Line 9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5" name="Line 9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6" name="Line 9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7" name="Line 9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8" name="Line 9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399" name="Line 9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0" name="Line 9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1" name="Line 9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2" name="Line 9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3" name="Line 9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4" name="Line 9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5" name="Line 9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6" name="Line 9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7" name="Line 9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8" name="Line 9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09" name="Line 9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0" name="Line 9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1" name="Line 9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2" name="Line 9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3" name="Line 9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4" name="Line 9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5" name="Line 9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6" name="Line 9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7" name="Line 9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8" name="Line 9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19" name="Line 9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0" name="Line 9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1" name="Line 9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2" name="Line 9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3" name="Line 9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4" name="Line 9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5" name="Line 9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6" name="Line 9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7" name="Line 9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8" name="Line 9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29" name="Line 9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0" name="Line 9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1" name="Line 9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2" name="Line 9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3" name="Line 9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4" name="Line 9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5" name="Line 9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6" name="Line 9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7" name="AutoShape 98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8" name="AutoShape 98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39" name="AutoShape 98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0" name="AutoShape 98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1" name="AutoShape 98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2" name="AutoShape 98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3" name="AutoShape 99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4" name="AutoShape 99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5" name="AutoShape 99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6" name="AutoShape 99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7" name="AutoShape 99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8" name="AutoShape 99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49" name="AutoShape 99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0" name="AutoShape 99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1" name="AutoShape 99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2" name="AutoShape 99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3" name="AutoShape 100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4" name="AutoShape 100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5" name="AutoShape 100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6" name="AutoShape 100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7" name="AutoShape 100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8" name="AutoShape 100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59" name="AutoShape 100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0" name="AutoShape 100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1" name="AutoShape 100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2" name="AutoShape 100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3" name="AutoShape 101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4" name="AutoShape 101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5" name="AutoShape 101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6" name="AutoShape 101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7" name="Line 10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8" name="Line 10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69" name="Line 10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0" name="Line 10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1" name="Line 10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2" name="Line 10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3" name="Line 10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4" name="Line 10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5" name="Line 10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6" name="Line 10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7" name="Line 10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8" name="Line 10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79" name="Line 10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0" name="Line 10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1" name="Line 10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2" name="Line 10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3" name="Line 10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4" name="Line 10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5" name="Line 10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6" name="Line 10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7" name="Line 10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8" name="Line 10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89" name="Line 10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0" name="Line 10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1" name="Line 10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2" name="Line 10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3" name="Line 10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4" name="Line 10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5" name="Line 10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6" name="Line 10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7" name="Line 10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8" name="Line 10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499" name="Line 10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0" name="Line 10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1" name="Line 10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2" name="Line 10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3" name="Line 10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4" name="Line 10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5" name="Line 10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6" name="Line 10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7" name="Line 10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8" name="Line 10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09" name="Line 10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0" name="Line 10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1" name="Line 10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2" name="Line 10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3" name="Line 10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4" name="Line 10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5" name="Line 10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6" name="Line 10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7" name="Line 10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8" name="Line 10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19" name="Line 10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0" name="Line 10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1" name="Line 10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2" name="Line 10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3" name="Line 10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4" name="Line 10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5" name="Line 10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6" name="Line 10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7" name="Line 10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8" name="Line 10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29" name="Line 10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0" name="Line 10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1" name="Line 10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2" name="Line 10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3" name="Line 10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4" name="Line 10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5" name="Line 10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6" name="Line 10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7" name="Line 10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8" name="Line 10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39" name="Line 10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0" name="Line 10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1" name="Line 10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2" name="Line 10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3" name="Line 10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4" name="Line 10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5" name="Line 10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6" name="Line 10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7" name="Line 10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8" name="Line 10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49" name="Line 10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0" name="Line 10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1" name="Line 11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2" name="Line 11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3" name="Line 11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4" name="Line 11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5" name="Line 11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6" name="Line 11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7" name="Line 11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8" name="Line 11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59" name="Line 11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0" name="Line 11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1" name="Line 11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2" name="Line 11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3" name="Line 11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4" name="Line 11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5" name="Line 11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6" name="Line 11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7" name="Line 11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8" name="Line 11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69" name="Line 11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0" name="Line 11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1" name="Line 11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2" name="Line 11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3" name="Line 11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4" name="Line 11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5" name="Line 11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6" name="Line 11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7" name="Line 11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8" name="Line 11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79" name="AutoShape 112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0" name="AutoShape 112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1" name="AutoShape 113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2" name="AutoShape 113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3" name="AutoShape 113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4" name="AutoShape 113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5" name="AutoShape 113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6" name="AutoShape 113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7" name="AutoShape 113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8" name="AutoShape 113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89" name="AutoShape 113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0" name="AutoShape 113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1" name="AutoShape 114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2" name="AutoShape 114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3" name="AutoShape 114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4" name="AutoShape 114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5" name="AutoShape 114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6" name="AutoShape 114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7" name="AutoShape 114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8" name="AutoShape 114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599" name="AutoShape 114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0" name="AutoShape 114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1" name="AutoShape 115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2" name="AutoShape 115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3" name="AutoShape 115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4" name="AutoShape 115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5" name="AutoShape 115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6" name="AutoShape 115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7" name="AutoShape 115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8" name="AutoShape 115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09" name="Line 11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0" name="Line 11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1" name="Line 11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2" name="Line 11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3" name="Line 11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4" name="Line 11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5" name="Line 11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6" name="Line 11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7" name="Line 11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8" name="Line 11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19" name="Line 11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0" name="Line 11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1" name="Line 11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2" name="Line 11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3" name="Line 11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4" name="Line 11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5" name="Line 11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6" name="Line 11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7" name="Line 11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8" name="Line 11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29" name="Line 11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0" name="Line 11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1" name="Line 11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2" name="Line 11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3" name="Line 11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4" name="Line 11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5" name="Line 11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6" name="Line 11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7" name="Line 11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8" name="Line 11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39" name="Line 11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0" name="Line 11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1" name="Line 11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2" name="Line 11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3" name="Line 11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4" name="Line 11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5" name="Line 11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6" name="Line 11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7" name="Line 11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8" name="Line 11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49" name="Line 12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0" name="Line 12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1" name="Line 12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2" name="Line 12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3" name="Line 12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4" name="Line 12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5" name="Line 12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6" name="Line 12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7" name="Line 12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8" name="Line 12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59" name="Line 12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0" name="Line 12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1" name="Line 12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2" name="Line 12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3" name="Line 12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4" name="Line 12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5" name="Line 12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6" name="Line 12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7" name="Line 12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8" name="Line 12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69" name="Line 12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0" name="Line 12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1" name="Line 12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2" name="Line 12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3" name="Line 12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4" name="Line 12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5" name="Line 12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6" name="Line 12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7" name="Line 12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8" name="Line 12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79" name="Line 12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0" name="Line 12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1" name="Line 12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2" name="Line 12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3" name="Line 12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4" name="Line 12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5" name="Line 12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6" name="Line 12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7" name="Line 12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8" name="Line 12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89" name="Line 12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0" name="Line 12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1" name="Line 12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2" name="Line 12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3" name="Line 12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4" name="Line 12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5" name="Line 12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6" name="Line 12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7" name="Line 12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8" name="Line 12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699" name="Line 12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0" name="Line 12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1" name="Line 12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2" name="Line 12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3" name="Line 12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4" name="Line 12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5" name="Line 12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6" name="Line 12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7" name="Line 12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8" name="Line 12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09" name="Line 12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0" name="Line 12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1" name="Line 12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2" name="Line 12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3" name="Line 12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4" name="Line 12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5" name="Line 12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6" name="Line 12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7" name="Line 12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8" name="Line 12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19" name="Line 12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0" name="Line 12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1" name="AutoShape 127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2" name="AutoShape 127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3" name="AutoShape 127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4" name="AutoShape 127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5" name="AutoShape 127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6" name="AutoShape 127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7" name="AutoShape 127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8" name="AutoShape 127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29" name="AutoShape 128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0" name="AutoShape 128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1" name="AutoShape 128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2" name="AutoShape 128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3" name="AutoShape 128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4" name="AutoShape 128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5" name="AutoShape 128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6" name="AutoShape 128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7" name="AutoShape 128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8" name="AutoShape 128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39" name="AutoShape 129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0" name="AutoShape 129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1" name="AutoShape 129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2" name="AutoShape 129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3" name="AutoShape 129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4" name="AutoShape 129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5" name="AutoShape 129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6" name="AutoShape 129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7" name="AutoShape 129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8" name="AutoShape 129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49" name="AutoShape 130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0" name="AutoShape 130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1" name="Line 13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2" name="Line 13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3" name="Line 13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4" name="Line 13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5" name="Line 13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6" name="Line 13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7" name="Line 13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8" name="Line 13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59" name="Line 13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0" name="Line 13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1" name="Line 13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2" name="Line 13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3" name="Line 131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4" name="Line 131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5" name="Line 131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6" name="Line 131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7" name="Line 132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8" name="Line 132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69" name="Line 132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0" name="Line 132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1" name="Line 132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2" name="Line 132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3" name="Line 132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4" name="Line 132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5" name="Line 132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6" name="Line 132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7" name="Line 133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8" name="Line 133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79" name="Line 133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0" name="Line 133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1" name="Line 133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2" name="Line 133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3" name="Line 133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4" name="Line 133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5" name="Line 133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6" name="Line 133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7" name="Line 134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8" name="Line 134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89" name="Line 134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0" name="Line 134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1" name="Line 134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2" name="Line 134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3" name="Line 134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4" name="Line 134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5" name="Line 134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6" name="Line 134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7" name="Line 135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8" name="Line 135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799" name="Line 135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0" name="Line 135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1" name="Line 135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2" name="Line 135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3" name="Line 135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4" name="Line 135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5" name="Line 135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6" name="Line 135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7" name="Line 136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8" name="Line 136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09" name="Line 136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0" name="Line 136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1" name="Line 136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2" name="Line 136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3" name="Line 136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4" name="Line 136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5" name="Line 136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6" name="Line 136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7" name="Line 137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8" name="Line 137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19" name="Line 137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0" name="Line 137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1" name="Line 137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2" name="Line 137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3" name="Line 137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4" name="Line 137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5" name="Line 137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6" name="Line 137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7" name="Line 138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8" name="Line 138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29" name="Line 138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0" name="Line 138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1" name="Line 138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2" name="Line 138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3" name="Line 138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4" name="Line 138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5" name="Line 138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6" name="Line 138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7" name="Line 139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8" name="Line 139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39" name="Line 139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0" name="Line 139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1" name="Line 139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2" name="Line 139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3" name="Line 139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4" name="Line 139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5" name="Line 139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6" name="Line 139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7" name="Line 140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8" name="Line 140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49" name="Line 140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0" name="Line 140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1" name="Line 140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2" name="Line 140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3" name="Line 1406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4" name="Line 1407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5" name="Line 1408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6" name="Line 1409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7" name="Line 1410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8" name="Line 1411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59" name="Line 1412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0" name="Line 1413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1" name="Line 1414"/>
        <xdr:cNvSpPr>
          <a:spLocks noChangeShapeType="1"/>
        </xdr:cNvSpPr>
      </xdr:nvSpPr>
      <xdr:spPr bwMode="auto">
        <a:xfrm flipH="1" flipV="1"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2" name="Line 1415"/>
        <xdr:cNvSpPr>
          <a:spLocks noChangeShapeType="1"/>
        </xdr:cNvSpPr>
      </xdr:nvSpPr>
      <xdr:spPr bwMode="auto">
        <a:xfrm>
          <a:off x="9991725" y="1224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3" name="AutoShape 141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4" name="AutoShape 141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5" name="AutoShape 141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6" name="AutoShape 141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7" name="AutoShape 142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8" name="AutoShape 142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69" name="AutoShape 142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0" name="AutoShape 142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1" name="AutoShape 142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2" name="AutoShape 142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3" name="AutoShape 142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4" name="AutoShape 142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5" name="AutoShape 142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6" name="AutoShape 142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7" name="AutoShape 143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8" name="AutoShape 143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79" name="AutoShape 143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0" name="AutoShape 143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1" name="AutoShape 1435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2" name="AutoShape 1436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3" name="AutoShape 1437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4" name="AutoShape 1438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5" name="AutoShape 1439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6" name="AutoShape 1440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7" name="AutoShape 1441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8" name="AutoShape 1442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89" name="AutoShape 1443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63</xdr:row>
      <xdr:rowOff>0</xdr:rowOff>
    </xdr:from>
    <xdr:to>
      <xdr:col>42</xdr:col>
      <xdr:colOff>0</xdr:colOff>
      <xdr:row>63</xdr:row>
      <xdr:rowOff>0</xdr:rowOff>
    </xdr:to>
    <xdr:sp macro="" textlink="">
      <xdr:nvSpPr>
        <xdr:cNvPr id="754890" name="AutoShape 1444"/>
        <xdr:cNvSpPr>
          <a:spLocks noChangeArrowheads="1"/>
        </xdr:cNvSpPr>
      </xdr:nvSpPr>
      <xdr:spPr bwMode="auto">
        <a:xfrm>
          <a:off x="9991725" y="1224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19050</xdr:colOff>
      <xdr:row>68</xdr:row>
      <xdr:rowOff>0</xdr:rowOff>
    </xdr:from>
    <xdr:to>
      <xdr:col>47</xdr:col>
      <xdr:colOff>85725</xdr:colOff>
      <xdr:row>68</xdr:row>
      <xdr:rowOff>0</xdr:rowOff>
    </xdr:to>
    <xdr:sp macro="" textlink="">
      <xdr:nvSpPr>
        <xdr:cNvPr id="754891" name="Line 1"/>
        <xdr:cNvSpPr>
          <a:spLocks noChangeShapeType="1"/>
        </xdr:cNvSpPr>
      </xdr:nvSpPr>
      <xdr:spPr bwMode="auto">
        <a:xfrm flipH="1" flipV="1">
          <a:off x="11201400" y="13201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68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4892" name="Line 2"/>
        <xdr:cNvSpPr>
          <a:spLocks noChangeShapeType="1"/>
        </xdr:cNvSpPr>
      </xdr:nvSpPr>
      <xdr:spPr bwMode="auto">
        <a:xfrm>
          <a:off x="11182350" y="13201650"/>
          <a:ext cx="4286250" cy="285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3" name="Line 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4" name="Line 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5" name="Line 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6" name="Line 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7" name="Line 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8" name="Line 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899" name="Line 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0" name="Line 1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1" name="Line 1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2" name="Line 1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3" name="Line 1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4" name="Line 1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5" name="Line 1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6" name="Line 1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7" name="Line 1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8" name="Line 1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09" name="Line 1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0" name="Line 2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1" name="Line 2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2" name="Line 2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3" name="Line 2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4" name="Line 2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5" name="Line 2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6" name="Line 2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7" name="Line 2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8" name="Line 2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19" name="Line 2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0" name="Line 3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1" name="Line 3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2" name="Line 3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3" name="Line 3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4" name="Line 3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5" name="Line 3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6" name="Line 3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7" name="Line 3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8" name="Line 3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29" name="Line 3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0" name="Line 4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1" name="Line 4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2" name="Line 4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3" name="Line 4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4" name="Line 4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5" name="Line 4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6" name="Line 4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7" name="Line 4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8" name="Line 4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39" name="Line 4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0" name="Line 5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1" name="Line 5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2" name="Line 5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3" name="Line 5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4" name="Line 5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5" name="Line 5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6" name="Line 5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7" name="Line 5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8" name="Line 5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49" name="Line 5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0" name="Line 6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1" name="Line 6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2" name="Line 6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3" name="Line 6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4" name="Line 6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5" name="Line 6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6" name="Line 6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7" name="Line 6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8" name="Line 6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59" name="Line 6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0" name="Line 7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1" name="Line 7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2" name="Line 7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3" name="Line 7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4" name="Line 7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5" name="Line 7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6" name="Line 7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7" name="Line 7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8" name="Line 7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69" name="Line 7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0" name="Line 8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1" name="Line 8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2" name="Line 8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3" name="Line 8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4" name="Line 8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5" name="Line 8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6" name="Line 8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7" name="Line 8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8" name="Line 8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79" name="Line 8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0" name="Line 9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1" name="Line 9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2" name="Line 9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3" name="Line 9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4" name="Line 9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5" name="Line 9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6" name="Line 9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7" name="Line 9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8" name="Line 9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89" name="Line 9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0" name="Line 10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1" name="Line 10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2" name="Line 10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3" name="Line 10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4" name="Line 10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5" name="Line 105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6" name="Line 106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7" name="Line 107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8" name="Line 108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4999" name="Line 109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0" name="Line 110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1" name="Line 111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2" name="Line 112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3" name="Line 113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04" name="Line 114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69</xdr:row>
      <xdr:rowOff>0</xdr:rowOff>
    </xdr:from>
    <xdr:to>
      <xdr:col>58</xdr:col>
      <xdr:colOff>0</xdr:colOff>
      <xdr:row>72</xdr:row>
      <xdr:rowOff>19050</xdr:rowOff>
    </xdr:to>
    <xdr:sp macro="" textlink="">
      <xdr:nvSpPr>
        <xdr:cNvPr id="755005" name="AutoShape 115"/>
        <xdr:cNvSpPr>
          <a:spLocks noChangeArrowheads="1"/>
        </xdr:cNvSpPr>
      </xdr:nvSpPr>
      <xdr:spPr bwMode="auto">
        <a:xfrm>
          <a:off x="13087350" y="133921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69</xdr:row>
      <xdr:rowOff>0</xdr:rowOff>
    </xdr:from>
    <xdr:to>
      <xdr:col>63</xdr:col>
      <xdr:colOff>219075</xdr:colOff>
      <xdr:row>71</xdr:row>
      <xdr:rowOff>171450</xdr:rowOff>
    </xdr:to>
    <xdr:sp macro="" textlink="">
      <xdr:nvSpPr>
        <xdr:cNvPr id="755006" name="AutoShape 116"/>
        <xdr:cNvSpPr>
          <a:spLocks noChangeArrowheads="1"/>
        </xdr:cNvSpPr>
      </xdr:nvSpPr>
      <xdr:spPr bwMode="auto">
        <a:xfrm>
          <a:off x="14516100" y="13392150"/>
          <a:ext cx="695325" cy="552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74</xdr:row>
      <xdr:rowOff>19050</xdr:rowOff>
    </xdr:from>
    <xdr:to>
      <xdr:col>64</xdr:col>
      <xdr:colOff>9525</xdr:colOff>
      <xdr:row>77</xdr:row>
      <xdr:rowOff>9525</xdr:rowOff>
    </xdr:to>
    <xdr:sp macro="" textlink="">
      <xdr:nvSpPr>
        <xdr:cNvPr id="755007" name="AutoShape 117"/>
        <xdr:cNvSpPr>
          <a:spLocks noChangeArrowheads="1"/>
        </xdr:cNvSpPr>
      </xdr:nvSpPr>
      <xdr:spPr bwMode="auto">
        <a:xfrm>
          <a:off x="14468475" y="14363700"/>
          <a:ext cx="771525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74</xdr:row>
      <xdr:rowOff>0</xdr:rowOff>
    </xdr:from>
    <xdr:to>
      <xdr:col>52</xdr:col>
      <xdr:colOff>0</xdr:colOff>
      <xdr:row>77</xdr:row>
      <xdr:rowOff>9525</xdr:rowOff>
    </xdr:to>
    <xdr:sp macro="" textlink="">
      <xdr:nvSpPr>
        <xdr:cNvPr id="755008" name="AutoShape 118"/>
        <xdr:cNvSpPr>
          <a:spLocks noChangeArrowheads="1"/>
        </xdr:cNvSpPr>
      </xdr:nvSpPr>
      <xdr:spPr bwMode="auto">
        <a:xfrm>
          <a:off x="11610975" y="143446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79</xdr:row>
      <xdr:rowOff>0</xdr:rowOff>
    </xdr:from>
    <xdr:to>
      <xdr:col>52</xdr:col>
      <xdr:colOff>0</xdr:colOff>
      <xdr:row>82</xdr:row>
      <xdr:rowOff>9525</xdr:rowOff>
    </xdr:to>
    <xdr:sp macro="" textlink="">
      <xdr:nvSpPr>
        <xdr:cNvPr id="755009" name="AutoShape 119"/>
        <xdr:cNvSpPr>
          <a:spLocks noChangeArrowheads="1"/>
        </xdr:cNvSpPr>
      </xdr:nvSpPr>
      <xdr:spPr bwMode="auto">
        <a:xfrm>
          <a:off x="11610975" y="15297150"/>
          <a:ext cx="762000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79</xdr:row>
      <xdr:rowOff>0</xdr:rowOff>
    </xdr:from>
    <xdr:to>
      <xdr:col>58</xdr:col>
      <xdr:colOff>0</xdr:colOff>
      <xdr:row>82</xdr:row>
      <xdr:rowOff>9525</xdr:rowOff>
    </xdr:to>
    <xdr:sp macro="" textlink="">
      <xdr:nvSpPr>
        <xdr:cNvPr id="755010" name="AutoShape 120"/>
        <xdr:cNvSpPr>
          <a:spLocks noChangeArrowheads="1"/>
        </xdr:cNvSpPr>
      </xdr:nvSpPr>
      <xdr:spPr bwMode="auto">
        <a:xfrm>
          <a:off x="13087350" y="15297150"/>
          <a:ext cx="714375" cy="5810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11" name="AutoShape 121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012" name="AutoShape 122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013" name="AutoShape 123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4" name="AutoShape 124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5" name="AutoShape 125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16" name="AutoShape 126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7" name="AutoShape 127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18" name="AutoShape 128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019" name="AutoShape 129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020" name="AutoShape 130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69</xdr:row>
      <xdr:rowOff>9525</xdr:rowOff>
    </xdr:from>
    <xdr:to>
      <xdr:col>65</xdr:col>
      <xdr:colOff>0</xdr:colOff>
      <xdr:row>72</xdr:row>
      <xdr:rowOff>9525</xdr:rowOff>
    </xdr:to>
    <xdr:sp macro="" textlink="">
      <xdr:nvSpPr>
        <xdr:cNvPr id="755021" name="AutoShape 131"/>
        <xdr:cNvSpPr>
          <a:spLocks noChangeArrowheads="1"/>
        </xdr:cNvSpPr>
      </xdr:nvSpPr>
      <xdr:spPr bwMode="auto">
        <a:xfrm>
          <a:off x="1546860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74</xdr:row>
      <xdr:rowOff>9525</xdr:rowOff>
    </xdr:from>
    <xdr:to>
      <xdr:col>65</xdr:col>
      <xdr:colOff>0</xdr:colOff>
      <xdr:row>77</xdr:row>
      <xdr:rowOff>0</xdr:rowOff>
    </xdr:to>
    <xdr:sp macro="" textlink="">
      <xdr:nvSpPr>
        <xdr:cNvPr id="755022" name="AutoShape 132"/>
        <xdr:cNvSpPr>
          <a:spLocks noChangeArrowheads="1"/>
        </xdr:cNvSpPr>
      </xdr:nvSpPr>
      <xdr:spPr bwMode="auto">
        <a:xfrm>
          <a:off x="1546860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023" name="AutoShape 133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024" name="AutoShape 134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5" name="AutoShape 135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6" name="AutoShape 136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7" name="AutoShape 137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28" name="AutoShape 138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79</xdr:row>
      <xdr:rowOff>9525</xdr:rowOff>
    </xdr:from>
    <xdr:to>
      <xdr:col>65</xdr:col>
      <xdr:colOff>0</xdr:colOff>
      <xdr:row>82</xdr:row>
      <xdr:rowOff>0</xdr:rowOff>
    </xdr:to>
    <xdr:sp macro="" textlink="">
      <xdr:nvSpPr>
        <xdr:cNvPr id="755029" name="AutoShape 139"/>
        <xdr:cNvSpPr>
          <a:spLocks noChangeArrowheads="1"/>
        </xdr:cNvSpPr>
      </xdr:nvSpPr>
      <xdr:spPr bwMode="auto">
        <a:xfrm>
          <a:off x="1546860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30" name="AutoShape 140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68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755031" name="AutoShape 141"/>
        <xdr:cNvSpPr>
          <a:spLocks noChangeArrowheads="1"/>
        </xdr:cNvSpPr>
      </xdr:nvSpPr>
      <xdr:spPr bwMode="auto">
        <a:xfrm>
          <a:off x="15468600" y="132016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83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55032" name="AutoShape 142"/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83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55033" name="AutoShape 143"/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034" name="AutoShape 144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5" name="Line 144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6" name="Line 144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7" name="Line 144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8" name="Line 144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39" name="Line 145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0" name="Line 145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1" name="Line 145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2" name="Line 145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3" name="Line 145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4" name="Line 145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5" name="Line 145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6" name="Line 145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7" name="Line 145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8" name="Line 145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49" name="Line 146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0" name="Line 146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1" name="Line 146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2" name="Line 146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3" name="Line 146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4" name="Line 146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5" name="Line 146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6" name="Line 146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7" name="Line 146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8" name="Line 146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59" name="Line 147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0" name="Line 147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1" name="Line 147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2" name="Line 147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3" name="Line 147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4" name="Line 147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5" name="Line 147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6" name="Line 147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7" name="Line 147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8" name="Line 147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69" name="Line 148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0" name="Line 148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1" name="Line 148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2" name="Line 148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3" name="Line 148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4" name="Line 148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5" name="Line 148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6" name="Line 148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7" name="Line 148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8" name="Line 148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79" name="Line 149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0" name="Line 149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1" name="Line 149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2" name="Line 149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3" name="Line 149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4" name="Line 149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5" name="Line 149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6" name="Line 149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7" name="Line 149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8" name="Line 149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89" name="Line 150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0" name="Line 150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1" name="Line 150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2" name="Line 150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3" name="Line 150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4" name="Line 150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5" name="Line 150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6" name="Line 150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7" name="Line 150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8" name="Line 150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099" name="Line 151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0" name="Line 151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1" name="Line 151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2" name="Line 151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3" name="Line 151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4" name="Line 151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5" name="Line 151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6" name="Line 151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7" name="Line 151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8" name="Line 151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09" name="Line 152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0" name="Line 152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1" name="Line 152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2" name="Line 152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3" name="Line 152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4" name="Line 152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5" name="Line 152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6" name="Line 152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7" name="Line 152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8" name="Line 152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19" name="Line 153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0" name="Line 153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1" name="Line 153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2" name="Line 153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3" name="Line 153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4" name="Line 153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5" name="Line 153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6" name="Line 153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7" name="Line 153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8" name="Line 153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29" name="Line 154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0" name="Line 154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1" name="Line 154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2" name="Line 154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3" name="Line 154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4" name="Line 154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5" name="Line 154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6" name="Line 154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7" name="Line 1548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8" name="Line 1549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39" name="Line 1550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0" name="Line 1551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1" name="Line 1552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2" name="Line 1553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3" name="Line 1554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4" name="Line 1555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5" name="Line 1556"/>
        <xdr:cNvSpPr>
          <a:spLocks noChangeShapeType="1"/>
        </xdr:cNvSpPr>
      </xdr:nvSpPr>
      <xdr:spPr bwMode="auto">
        <a:xfrm flipH="1" flipV="1"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0</xdr:colOff>
      <xdr:row>83</xdr:row>
      <xdr:rowOff>0</xdr:rowOff>
    </xdr:from>
    <xdr:to>
      <xdr:col>42</xdr:col>
      <xdr:colOff>0</xdr:colOff>
      <xdr:row>83</xdr:row>
      <xdr:rowOff>0</xdr:rowOff>
    </xdr:to>
    <xdr:sp macro="" textlink="">
      <xdr:nvSpPr>
        <xdr:cNvPr id="755146" name="Line 1557"/>
        <xdr:cNvSpPr>
          <a:spLocks noChangeShapeType="1"/>
        </xdr:cNvSpPr>
      </xdr:nvSpPr>
      <xdr:spPr bwMode="auto">
        <a:xfrm>
          <a:off x="9991725" y="1605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47" name="AutoShape 1558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148" name="AutoShape 1559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190500</xdr:colOff>
      <xdr:row>83</xdr:row>
      <xdr:rowOff>0</xdr:rowOff>
    </xdr:from>
    <xdr:to>
      <xdr:col>64</xdr:col>
      <xdr:colOff>9525</xdr:colOff>
      <xdr:row>83</xdr:row>
      <xdr:rowOff>0</xdr:rowOff>
    </xdr:to>
    <xdr:sp macro="" textlink="">
      <xdr:nvSpPr>
        <xdr:cNvPr id="755149" name="AutoShape 1560"/>
        <xdr:cNvSpPr>
          <a:spLocks noChangeArrowheads="1"/>
        </xdr:cNvSpPr>
      </xdr:nvSpPr>
      <xdr:spPr bwMode="auto">
        <a:xfrm>
          <a:off x="14468475" y="160591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150" name="AutoShape 1561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151" name="AutoShape 1562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52" name="AutoShape 1563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190500</xdr:colOff>
      <xdr:row>83</xdr:row>
      <xdr:rowOff>0</xdr:rowOff>
    </xdr:from>
    <xdr:to>
      <xdr:col>52</xdr:col>
      <xdr:colOff>0</xdr:colOff>
      <xdr:row>83</xdr:row>
      <xdr:rowOff>0</xdr:rowOff>
    </xdr:to>
    <xdr:sp macro="" textlink="">
      <xdr:nvSpPr>
        <xdr:cNvPr id="755153" name="AutoShape 1564"/>
        <xdr:cNvSpPr>
          <a:spLocks noChangeArrowheads="1"/>
        </xdr:cNvSpPr>
      </xdr:nvSpPr>
      <xdr:spPr bwMode="auto">
        <a:xfrm>
          <a:off x="11610975" y="160591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54" name="AutoShape 1565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55" name="AutoShape 1566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56" name="AutoShape 1567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83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55157" name="AutoShape 1568"/>
        <xdr:cNvSpPr>
          <a:spLocks noChangeArrowheads="1"/>
        </xdr:cNvSpPr>
      </xdr:nvSpPr>
      <xdr:spPr bwMode="auto">
        <a:xfrm>
          <a:off x="1451610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69</xdr:row>
      <xdr:rowOff>9525</xdr:rowOff>
    </xdr:from>
    <xdr:to>
      <xdr:col>65</xdr:col>
      <xdr:colOff>0</xdr:colOff>
      <xdr:row>72</xdr:row>
      <xdr:rowOff>9525</xdr:rowOff>
    </xdr:to>
    <xdr:sp macro="" textlink="">
      <xdr:nvSpPr>
        <xdr:cNvPr id="755158" name="AutoShape 1569"/>
        <xdr:cNvSpPr>
          <a:spLocks noChangeArrowheads="1"/>
        </xdr:cNvSpPr>
      </xdr:nvSpPr>
      <xdr:spPr bwMode="auto">
        <a:xfrm>
          <a:off x="15468600" y="13401675"/>
          <a:ext cx="0" cy="5715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74</xdr:row>
      <xdr:rowOff>9525</xdr:rowOff>
    </xdr:from>
    <xdr:to>
      <xdr:col>65</xdr:col>
      <xdr:colOff>0</xdr:colOff>
      <xdr:row>77</xdr:row>
      <xdr:rowOff>0</xdr:rowOff>
    </xdr:to>
    <xdr:sp macro="" textlink="">
      <xdr:nvSpPr>
        <xdr:cNvPr id="755159" name="AutoShape 1570"/>
        <xdr:cNvSpPr>
          <a:spLocks noChangeArrowheads="1"/>
        </xdr:cNvSpPr>
      </xdr:nvSpPr>
      <xdr:spPr bwMode="auto">
        <a:xfrm>
          <a:off x="15468600" y="143541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0" name="AutoShape 1571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1" name="AutoShape 1572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79</xdr:row>
      <xdr:rowOff>9525</xdr:rowOff>
    </xdr:from>
    <xdr:to>
      <xdr:col>65</xdr:col>
      <xdr:colOff>0</xdr:colOff>
      <xdr:row>82</xdr:row>
      <xdr:rowOff>0</xdr:rowOff>
    </xdr:to>
    <xdr:sp macro="" textlink="">
      <xdr:nvSpPr>
        <xdr:cNvPr id="755162" name="AutoShape 1573"/>
        <xdr:cNvSpPr>
          <a:spLocks noChangeArrowheads="1"/>
        </xdr:cNvSpPr>
      </xdr:nvSpPr>
      <xdr:spPr bwMode="auto">
        <a:xfrm>
          <a:off x="15468600" y="15306675"/>
          <a:ext cx="0" cy="5619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3" name="AutoShape 1574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4" name="AutoShape 1575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5" name="AutoShape 1576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6" name="AutoShape 1577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7" name="AutoShape 1578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8" name="AutoShape 1579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83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755169" name="AutoShape 1583"/>
        <xdr:cNvSpPr>
          <a:spLocks noChangeArrowheads="1"/>
        </xdr:cNvSpPr>
      </xdr:nvSpPr>
      <xdr:spPr bwMode="auto">
        <a:xfrm>
          <a:off x="15468600" y="160591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70" name="AutoShape 1587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71" name="AutoShape 1588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83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755172" name="AutoShape 1589"/>
        <xdr:cNvSpPr>
          <a:spLocks noChangeArrowheads="1"/>
        </xdr:cNvSpPr>
      </xdr:nvSpPr>
      <xdr:spPr bwMode="auto">
        <a:xfrm>
          <a:off x="13087350" y="160591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102</xdr:row>
      <xdr:rowOff>0</xdr:rowOff>
    </xdr:from>
    <xdr:to>
      <xdr:col>14</xdr:col>
      <xdr:colOff>0</xdr:colOff>
      <xdr:row>105</xdr:row>
      <xdr:rowOff>19050</xdr:rowOff>
    </xdr:to>
    <xdr:sp macro="" textlink="">
      <xdr:nvSpPr>
        <xdr:cNvPr id="755173" name="AutoShape 115"/>
        <xdr:cNvSpPr>
          <a:spLocks noChangeArrowheads="1"/>
        </xdr:cNvSpPr>
      </xdr:nvSpPr>
      <xdr:spPr bwMode="auto">
        <a:xfrm>
          <a:off x="2543175" y="19640550"/>
          <a:ext cx="714375" cy="590550"/>
        </a:xfrm>
        <a:prstGeom prst="bracketPair">
          <a:avLst>
            <a:gd name="adj" fmla="val 16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130</xdr:row>
      <xdr:rowOff>0</xdr:rowOff>
    </xdr:from>
    <xdr:to>
      <xdr:col>14</xdr:col>
      <xdr:colOff>0</xdr:colOff>
      <xdr:row>133</xdr:row>
      <xdr:rowOff>19050</xdr:rowOff>
    </xdr:to>
    <xdr:sp macro="" textlink="">
      <xdr:nvSpPr>
        <xdr:cNvPr id="755174" name="AutoShape 115"/>
        <xdr:cNvSpPr>
          <a:spLocks noChangeArrowheads="1"/>
        </xdr:cNvSpPr>
      </xdr:nvSpPr>
      <xdr:spPr bwMode="auto">
        <a:xfrm>
          <a:off x="2543175" y="24974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109</xdr:row>
      <xdr:rowOff>0</xdr:rowOff>
    </xdr:from>
    <xdr:to>
      <xdr:col>38</xdr:col>
      <xdr:colOff>0</xdr:colOff>
      <xdr:row>112</xdr:row>
      <xdr:rowOff>19050</xdr:rowOff>
    </xdr:to>
    <xdr:sp macro="" textlink="">
      <xdr:nvSpPr>
        <xdr:cNvPr id="755175" name="AutoShape 115"/>
        <xdr:cNvSpPr>
          <a:spLocks noChangeArrowheads="1"/>
        </xdr:cNvSpPr>
      </xdr:nvSpPr>
      <xdr:spPr bwMode="auto">
        <a:xfrm>
          <a:off x="8258175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116</xdr:row>
      <xdr:rowOff>0</xdr:rowOff>
    </xdr:from>
    <xdr:to>
      <xdr:col>42</xdr:col>
      <xdr:colOff>0</xdr:colOff>
      <xdr:row>119</xdr:row>
      <xdr:rowOff>19050</xdr:rowOff>
    </xdr:to>
    <xdr:sp macro="" textlink="">
      <xdr:nvSpPr>
        <xdr:cNvPr id="755176" name="AutoShape 115"/>
        <xdr:cNvSpPr>
          <a:spLocks noChangeArrowheads="1"/>
        </xdr:cNvSpPr>
      </xdr:nvSpPr>
      <xdr:spPr bwMode="auto">
        <a:xfrm>
          <a:off x="927735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123</xdr:row>
      <xdr:rowOff>0</xdr:rowOff>
    </xdr:from>
    <xdr:to>
      <xdr:col>38</xdr:col>
      <xdr:colOff>0</xdr:colOff>
      <xdr:row>126</xdr:row>
      <xdr:rowOff>19050</xdr:rowOff>
    </xdr:to>
    <xdr:sp macro="" textlink="">
      <xdr:nvSpPr>
        <xdr:cNvPr id="755177" name="AutoShape 115"/>
        <xdr:cNvSpPr>
          <a:spLocks noChangeArrowheads="1"/>
        </xdr:cNvSpPr>
      </xdr:nvSpPr>
      <xdr:spPr bwMode="auto">
        <a:xfrm>
          <a:off x="8258175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102</xdr:row>
      <xdr:rowOff>0</xdr:rowOff>
    </xdr:from>
    <xdr:to>
      <xdr:col>40</xdr:col>
      <xdr:colOff>0</xdr:colOff>
      <xdr:row>105</xdr:row>
      <xdr:rowOff>19050</xdr:rowOff>
    </xdr:to>
    <xdr:sp macro="" textlink="">
      <xdr:nvSpPr>
        <xdr:cNvPr id="755178" name="AutoShape 115"/>
        <xdr:cNvSpPr>
          <a:spLocks noChangeArrowheads="1"/>
        </xdr:cNvSpPr>
      </xdr:nvSpPr>
      <xdr:spPr bwMode="auto">
        <a:xfrm>
          <a:off x="8734425" y="19640550"/>
          <a:ext cx="781050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130</xdr:row>
      <xdr:rowOff>0</xdr:rowOff>
    </xdr:from>
    <xdr:to>
      <xdr:col>40</xdr:col>
      <xdr:colOff>0</xdr:colOff>
      <xdr:row>133</xdr:row>
      <xdr:rowOff>19050</xdr:rowOff>
    </xdr:to>
    <xdr:sp macro="" textlink="">
      <xdr:nvSpPr>
        <xdr:cNvPr id="755179" name="AutoShape 115"/>
        <xdr:cNvSpPr>
          <a:spLocks noChangeArrowheads="1"/>
        </xdr:cNvSpPr>
      </xdr:nvSpPr>
      <xdr:spPr bwMode="auto">
        <a:xfrm>
          <a:off x="8734425" y="24974550"/>
          <a:ext cx="781050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116</xdr:row>
      <xdr:rowOff>0</xdr:rowOff>
    </xdr:from>
    <xdr:to>
      <xdr:col>68</xdr:col>
      <xdr:colOff>0</xdr:colOff>
      <xdr:row>119</xdr:row>
      <xdr:rowOff>19050</xdr:rowOff>
    </xdr:to>
    <xdr:sp macro="" textlink="">
      <xdr:nvSpPr>
        <xdr:cNvPr id="755180" name="AutoShape 115"/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109</xdr:row>
      <xdr:rowOff>0</xdr:rowOff>
    </xdr:from>
    <xdr:to>
      <xdr:col>64</xdr:col>
      <xdr:colOff>0</xdr:colOff>
      <xdr:row>112</xdr:row>
      <xdr:rowOff>19050</xdr:rowOff>
    </xdr:to>
    <xdr:sp macro="" textlink="">
      <xdr:nvSpPr>
        <xdr:cNvPr id="755181" name="AutoShape 115"/>
        <xdr:cNvSpPr>
          <a:spLocks noChangeArrowheads="1"/>
        </xdr:cNvSpPr>
      </xdr:nvSpPr>
      <xdr:spPr bwMode="auto">
        <a:xfrm>
          <a:off x="14516100" y="20974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116</xdr:row>
      <xdr:rowOff>0</xdr:rowOff>
    </xdr:from>
    <xdr:to>
      <xdr:col>68</xdr:col>
      <xdr:colOff>0</xdr:colOff>
      <xdr:row>119</xdr:row>
      <xdr:rowOff>19050</xdr:rowOff>
    </xdr:to>
    <xdr:sp macro="" textlink="">
      <xdr:nvSpPr>
        <xdr:cNvPr id="755182" name="AutoShape 115"/>
        <xdr:cNvSpPr>
          <a:spLocks noChangeArrowheads="1"/>
        </xdr:cNvSpPr>
      </xdr:nvSpPr>
      <xdr:spPr bwMode="auto">
        <a:xfrm>
          <a:off x="15468600" y="22307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0</xdr:colOff>
      <xdr:row>123</xdr:row>
      <xdr:rowOff>0</xdr:rowOff>
    </xdr:from>
    <xdr:to>
      <xdr:col>64</xdr:col>
      <xdr:colOff>0</xdr:colOff>
      <xdr:row>126</xdr:row>
      <xdr:rowOff>19050</xdr:rowOff>
    </xdr:to>
    <xdr:sp macro="" textlink="">
      <xdr:nvSpPr>
        <xdr:cNvPr id="755183" name="AutoShape 115"/>
        <xdr:cNvSpPr>
          <a:spLocks noChangeArrowheads="1"/>
        </xdr:cNvSpPr>
      </xdr:nvSpPr>
      <xdr:spPr bwMode="auto">
        <a:xfrm>
          <a:off x="14516100" y="236410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102</xdr:row>
      <xdr:rowOff>0</xdr:rowOff>
    </xdr:from>
    <xdr:to>
      <xdr:col>66</xdr:col>
      <xdr:colOff>0</xdr:colOff>
      <xdr:row>105</xdr:row>
      <xdr:rowOff>19050</xdr:rowOff>
    </xdr:to>
    <xdr:sp macro="" textlink="">
      <xdr:nvSpPr>
        <xdr:cNvPr id="755184" name="AutoShape 115"/>
        <xdr:cNvSpPr>
          <a:spLocks noChangeArrowheads="1"/>
        </xdr:cNvSpPr>
      </xdr:nvSpPr>
      <xdr:spPr bwMode="auto">
        <a:xfrm>
          <a:off x="14992350" y="19640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130</xdr:row>
      <xdr:rowOff>0</xdr:rowOff>
    </xdr:from>
    <xdr:to>
      <xdr:col>66</xdr:col>
      <xdr:colOff>0</xdr:colOff>
      <xdr:row>133</xdr:row>
      <xdr:rowOff>19050</xdr:rowOff>
    </xdr:to>
    <xdr:sp macro="" textlink="">
      <xdr:nvSpPr>
        <xdr:cNvPr id="755185" name="AutoShape 115"/>
        <xdr:cNvSpPr>
          <a:spLocks noChangeArrowheads="1"/>
        </xdr:cNvSpPr>
      </xdr:nvSpPr>
      <xdr:spPr bwMode="auto">
        <a:xfrm>
          <a:off x="14992350" y="24974550"/>
          <a:ext cx="714375" cy="590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284"/>
  <sheetViews>
    <sheetView tabSelected="1" topLeftCell="A40" zoomScale="55" zoomScaleNormal="55" workbookViewId="0">
      <selection activeCell="AL58" sqref="AL58"/>
    </sheetView>
  </sheetViews>
  <sheetFormatPr defaultColWidth="2.625" defaultRowHeight="13.5"/>
  <cols>
    <col min="1" max="2" width="2.625" style="1" customWidth="1"/>
    <col min="3" max="38" width="3.125" style="1" customWidth="1"/>
    <col min="39" max="39" width="4" style="1" bestFit="1" customWidth="1"/>
    <col min="40" max="41" width="3.125" style="54" customWidth="1"/>
    <col min="42" max="81" width="3.125" style="1" customWidth="1"/>
    <col min="82" max="16384" width="2.625" style="1"/>
  </cols>
  <sheetData>
    <row r="1" spans="1:81" s="5" customFormat="1" ht="28.5" customHeight="1">
      <c r="C1" s="143" t="s">
        <v>81</v>
      </c>
      <c r="D1" s="143"/>
      <c r="E1" s="143"/>
      <c r="F1" s="143"/>
      <c r="G1" s="143"/>
      <c r="H1" s="143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54"/>
      <c r="AO1" s="54"/>
      <c r="AP1" s="142" t="s">
        <v>69</v>
      </c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G1" s="143" t="s">
        <v>82</v>
      </c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</row>
    <row r="2" spans="1:81" ht="15" customHeight="1">
      <c r="C2" s="68"/>
      <c r="D2" s="68"/>
      <c r="E2" s="68"/>
      <c r="F2" s="68"/>
      <c r="G2" s="68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P2" s="66"/>
      <c r="AQ2" s="66"/>
      <c r="AR2" s="66"/>
      <c r="AS2" s="66"/>
      <c r="AT2" s="66"/>
      <c r="AU2" s="66"/>
      <c r="AV2" s="66"/>
      <c r="AX2" s="66"/>
      <c r="AY2" s="66"/>
      <c r="AZ2" s="66"/>
      <c r="BA2" s="66"/>
      <c r="BB2" s="66"/>
      <c r="BC2" s="66"/>
      <c r="BD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</row>
    <row r="3" spans="1:81" s="8" customFormat="1" ht="21">
      <c r="C3" s="80" t="s">
        <v>15</v>
      </c>
      <c r="E3" s="80"/>
      <c r="F3" s="80"/>
      <c r="G3" s="80"/>
      <c r="H3" s="80" t="s">
        <v>23</v>
      </c>
      <c r="I3" s="81" t="s">
        <v>50</v>
      </c>
      <c r="J3" s="81" t="s">
        <v>66</v>
      </c>
      <c r="K3" s="81"/>
      <c r="L3" s="81"/>
      <c r="M3" s="81"/>
      <c r="N3" s="81"/>
      <c r="O3" s="81"/>
      <c r="Q3" s="81" t="s">
        <v>33</v>
      </c>
      <c r="R3" s="81" t="s">
        <v>50</v>
      </c>
      <c r="S3" s="80" t="s">
        <v>67</v>
      </c>
      <c r="T3" s="81"/>
      <c r="U3" s="81"/>
      <c r="V3" s="81"/>
      <c r="W3" s="81"/>
      <c r="Z3" s="81" t="s">
        <v>34</v>
      </c>
      <c r="AA3" s="81" t="s">
        <v>50</v>
      </c>
      <c r="AB3" s="80" t="s">
        <v>85</v>
      </c>
      <c r="AD3" s="81"/>
      <c r="AE3" s="81"/>
      <c r="AF3" s="81"/>
      <c r="AI3" s="81" t="s">
        <v>35</v>
      </c>
      <c r="AJ3" s="81" t="s">
        <v>50</v>
      </c>
      <c r="AK3" s="122" t="s">
        <v>72</v>
      </c>
      <c r="AQ3" s="80"/>
      <c r="AS3" s="80" t="s">
        <v>43</v>
      </c>
      <c r="AT3" s="80" t="s">
        <v>50</v>
      </c>
      <c r="AU3" s="122" t="s">
        <v>108</v>
      </c>
      <c r="BB3" s="80" t="s">
        <v>51</v>
      </c>
      <c r="BD3" s="123" t="s">
        <v>68</v>
      </c>
      <c r="BE3" s="80"/>
      <c r="BF3" s="80"/>
      <c r="BI3" s="80"/>
      <c r="BK3" s="80"/>
      <c r="BL3" s="80" t="s">
        <v>52</v>
      </c>
      <c r="BM3" s="80"/>
      <c r="BN3" s="80"/>
      <c r="BO3" s="80"/>
    </row>
    <row r="4" spans="1:81" ht="15" customHeight="1" thickBot="1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55"/>
      <c r="AO4" s="55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</row>
    <row r="5" spans="1:81" s="65" customFormat="1" ht="15" customHeight="1">
      <c r="A5" s="63"/>
      <c r="B5" s="63"/>
      <c r="C5" s="203" t="s">
        <v>36</v>
      </c>
      <c r="D5" s="204"/>
      <c r="E5" s="204"/>
      <c r="F5" s="204"/>
      <c r="G5" s="204"/>
      <c r="H5" s="205"/>
      <c r="I5" s="194" t="str">
        <f>IF(C10="","",C10)</f>
        <v>赤　見</v>
      </c>
      <c r="J5" s="249"/>
      <c r="K5" s="249"/>
      <c r="L5" s="249"/>
      <c r="M5" s="249"/>
      <c r="N5" s="232"/>
      <c r="O5" s="194" t="str">
        <f>IF(C15="","",C15)</f>
        <v>協　和</v>
      </c>
      <c r="P5" s="249"/>
      <c r="Q5" s="249"/>
      <c r="R5" s="249"/>
      <c r="S5" s="249"/>
      <c r="T5" s="232"/>
      <c r="U5" s="194" t="str">
        <f>IF(C20="","",C20)</f>
        <v>佐野西</v>
      </c>
      <c r="V5" s="249"/>
      <c r="W5" s="249"/>
      <c r="X5" s="249"/>
      <c r="Y5" s="249"/>
      <c r="Z5" s="252"/>
      <c r="AA5" s="189" t="s">
        <v>1</v>
      </c>
      <c r="AB5" s="186" t="s">
        <v>2</v>
      </c>
      <c r="AC5" s="186" t="s">
        <v>24</v>
      </c>
      <c r="AD5" s="186" t="s">
        <v>4</v>
      </c>
      <c r="AE5" s="177" t="s">
        <v>5</v>
      </c>
      <c r="AF5" s="237"/>
      <c r="AG5" s="177" t="s">
        <v>6</v>
      </c>
      <c r="AH5" s="232"/>
      <c r="AI5" s="177" t="s">
        <v>7</v>
      </c>
      <c r="AJ5" s="214"/>
      <c r="AK5" s="177" t="s">
        <v>25</v>
      </c>
      <c r="AL5" s="237"/>
      <c r="AM5" s="183" t="s">
        <v>8</v>
      </c>
      <c r="AN5" s="64"/>
      <c r="AO5" s="64"/>
      <c r="AP5" s="203" t="s">
        <v>33</v>
      </c>
      <c r="AQ5" s="204"/>
      <c r="AR5" s="204"/>
      <c r="AS5" s="204"/>
      <c r="AT5" s="204"/>
      <c r="AU5" s="205"/>
      <c r="AV5" s="194" t="str">
        <f>IF(AP10="","",AP10)</f>
        <v>佐野南</v>
      </c>
      <c r="AW5" s="195"/>
      <c r="AX5" s="195"/>
      <c r="AY5" s="195"/>
      <c r="AZ5" s="195"/>
      <c r="BA5" s="214"/>
      <c r="BB5" s="194" t="str">
        <f>IF(AP15="","",AP15)</f>
        <v>山　辺</v>
      </c>
      <c r="BC5" s="195"/>
      <c r="BD5" s="195"/>
      <c r="BE5" s="195"/>
      <c r="BF5" s="195"/>
      <c r="BG5" s="214"/>
      <c r="BH5" s="194" t="str">
        <f>IF(AP20="","",AP20)</f>
        <v>藤岡二</v>
      </c>
      <c r="BI5" s="195"/>
      <c r="BJ5" s="195"/>
      <c r="BK5" s="195"/>
      <c r="BL5" s="195"/>
      <c r="BM5" s="196"/>
      <c r="BN5" s="189" t="s">
        <v>1</v>
      </c>
      <c r="BO5" s="186" t="s">
        <v>2</v>
      </c>
      <c r="BP5" s="186" t="s">
        <v>3</v>
      </c>
      <c r="BQ5" s="186" t="s">
        <v>4</v>
      </c>
      <c r="BR5" s="177" t="s">
        <v>5</v>
      </c>
      <c r="BS5" s="178"/>
      <c r="BT5" s="177" t="s">
        <v>6</v>
      </c>
      <c r="BU5" s="178"/>
      <c r="BV5" s="177" t="s">
        <v>7</v>
      </c>
      <c r="BW5" s="178"/>
      <c r="BX5" s="177" t="s">
        <v>25</v>
      </c>
      <c r="BY5" s="178"/>
      <c r="BZ5" s="183" t="s">
        <v>8</v>
      </c>
      <c r="CA5" s="62"/>
      <c r="CB5" s="62"/>
      <c r="CC5" s="62"/>
    </row>
    <row r="6" spans="1:81" s="65" customFormat="1" ht="15" customHeight="1">
      <c r="A6" s="63"/>
      <c r="B6" s="63"/>
      <c r="C6" s="206"/>
      <c r="D6" s="207"/>
      <c r="E6" s="207"/>
      <c r="F6" s="207"/>
      <c r="G6" s="207"/>
      <c r="H6" s="208"/>
      <c r="I6" s="233"/>
      <c r="J6" s="250"/>
      <c r="K6" s="250"/>
      <c r="L6" s="250"/>
      <c r="M6" s="250"/>
      <c r="N6" s="234"/>
      <c r="O6" s="233"/>
      <c r="P6" s="250"/>
      <c r="Q6" s="250"/>
      <c r="R6" s="250"/>
      <c r="S6" s="250"/>
      <c r="T6" s="234"/>
      <c r="U6" s="233"/>
      <c r="V6" s="250"/>
      <c r="W6" s="250"/>
      <c r="X6" s="250"/>
      <c r="Y6" s="250"/>
      <c r="Z6" s="253"/>
      <c r="AA6" s="228"/>
      <c r="AB6" s="230"/>
      <c r="AC6" s="230"/>
      <c r="AD6" s="230"/>
      <c r="AE6" s="238"/>
      <c r="AF6" s="239"/>
      <c r="AG6" s="233"/>
      <c r="AH6" s="234"/>
      <c r="AI6" s="197"/>
      <c r="AJ6" s="215"/>
      <c r="AK6" s="238"/>
      <c r="AL6" s="239"/>
      <c r="AM6" s="247"/>
      <c r="AN6" s="64"/>
      <c r="AO6" s="64"/>
      <c r="AP6" s="206"/>
      <c r="AQ6" s="207"/>
      <c r="AR6" s="207"/>
      <c r="AS6" s="207"/>
      <c r="AT6" s="207"/>
      <c r="AU6" s="208"/>
      <c r="AV6" s="197"/>
      <c r="AW6" s="198"/>
      <c r="AX6" s="198"/>
      <c r="AY6" s="198"/>
      <c r="AZ6" s="198"/>
      <c r="BA6" s="215"/>
      <c r="BB6" s="197"/>
      <c r="BC6" s="198"/>
      <c r="BD6" s="198"/>
      <c r="BE6" s="198"/>
      <c r="BF6" s="198"/>
      <c r="BG6" s="215"/>
      <c r="BH6" s="197"/>
      <c r="BI6" s="198"/>
      <c r="BJ6" s="198"/>
      <c r="BK6" s="198"/>
      <c r="BL6" s="198"/>
      <c r="BM6" s="199"/>
      <c r="BN6" s="190"/>
      <c r="BO6" s="187"/>
      <c r="BP6" s="187"/>
      <c r="BQ6" s="187"/>
      <c r="BR6" s="179"/>
      <c r="BS6" s="180"/>
      <c r="BT6" s="179"/>
      <c r="BU6" s="180"/>
      <c r="BV6" s="179"/>
      <c r="BW6" s="180"/>
      <c r="BX6" s="179"/>
      <c r="BY6" s="180"/>
      <c r="BZ6" s="184"/>
      <c r="CA6" s="62"/>
      <c r="CB6" s="62"/>
      <c r="CC6" s="62"/>
    </row>
    <row r="7" spans="1:81" s="65" customFormat="1" ht="15" customHeight="1">
      <c r="A7" s="63"/>
      <c r="B7" s="63"/>
      <c r="C7" s="206"/>
      <c r="D7" s="207"/>
      <c r="E7" s="207"/>
      <c r="F7" s="207"/>
      <c r="G7" s="207"/>
      <c r="H7" s="208"/>
      <c r="I7" s="233"/>
      <c r="J7" s="250"/>
      <c r="K7" s="250"/>
      <c r="L7" s="250"/>
      <c r="M7" s="250"/>
      <c r="N7" s="234"/>
      <c r="O7" s="233"/>
      <c r="P7" s="250"/>
      <c r="Q7" s="250"/>
      <c r="R7" s="250"/>
      <c r="S7" s="250"/>
      <c r="T7" s="234"/>
      <c r="U7" s="233"/>
      <c r="V7" s="250"/>
      <c r="W7" s="250"/>
      <c r="X7" s="250"/>
      <c r="Y7" s="250"/>
      <c r="Z7" s="253"/>
      <c r="AA7" s="228"/>
      <c r="AB7" s="230"/>
      <c r="AC7" s="230"/>
      <c r="AD7" s="230"/>
      <c r="AE7" s="238"/>
      <c r="AF7" s="239"/>
      <c r="AG7" s="233"/>
      <c r="AH7" s="234"/>
      <c r="AI7" s="197"/>
      <c r="AJ7" s="215"/>
      <c r="AK7" s="238"/>
      <c r="AL7" s="239"/>
      <c r="AM7" s="247"/>
      <c r="AN7" s="64"/>
      <c r="AO7" s="64"/>
      <c r="AP7" s="206"/>
      <c r="AQ7" s="207"/>
      <c r="AR7" s="207"/>
      <c r="AS7" s="207"/>
      <c r="AT7" s="207"/>
      <c r="AU7" s="208"/>
      <c r="AV7" s="197"/>
      <c r="AW7" s="198"/>
      <c r="AX7" s="198"/>
      <c r="AY7" s="198"/>
      <c r="AZ7" s="198"/>
      <c r="BA7" s="215"/>
      <c r="BB7" s="197"/>
      <c r="BC7" s="198"/>
      <c r="BD7" s="198"/>
      <c r="BE7" s="198"/>
      <c r="BF7" s="198"/>
      <c r="BG7" s="215"/>
      <c r="BH7" s="197"/>
      <c r="BI7" s="198"/>
      <c r="BJ7" s="198"/>
      <c r="BK7" s="198"/>
      <c r="BL7" s="198"/>
      <c r="BM7" s="199"/>
      <c r="BN7" s="190"/>
      <c r="BO7" s="187"/>
      <c r="BP7" s="187"/>
      <c r="BQ7" s="187"/>
      <c r="BR7" s="179"/>
      <c r="BS7" s="180"/>
      <c r="BT7" s="179"/>
      <c r="BU7" s="180"/>
      <c r="BV7" s="179"/>
      <c r="BW7" s="180"/>
      <c r="BX7" s="179"/>
      <c r="BY7" s="180"/>
      <c r="BZ7" s="184"/>
      <c r="CA7" s="62"/>
      <c r="CB7" s="62"/>
      <c r="CC7" s="62"/>
    </row>
    <row r="8" spans="1:81" s="65" customFormat="1" ht="15" customHeight="1">
      <c r="A8" s="63"/>
      <c r="B8" s="63"/>
      <c r="C8" s="206"/>
      <c r="D8" s="207"/>
      <c r="E8" s="207"/>
      <c r="F8" s="207"/>
      <c r="G8" s="207"/>
      <c r="H8" s="208"/>
      <c r="I8" s="233"/>
      <c r="J8" s="250"/>
      <c r="K8" s="250"/>
      <c r="L8" s="250"/>
      <c r="M8" s="250"/>
      <c r="N8" s="234"/>
      <c r="O8" s="233"/>
      <c r="P8" s="250"/>
      <c r="Q8" s="250"/>
      <c r="R8" s="250"/>
      <c r="S8" s="250"/>
      <c r="T8" s="234"/>
      <c r="U8" s="233"/>
      <c r="V8" s="250"/>
      <c r="W8" s="250"/>
      <c r="X8" s="250"/>
      <c r="Y8" s="250"/>
      <c r="Z8" s="253"/>
      <c r="AA8" s="228"/>
      <c r="AB8" s="230"/>
      <c r="AC8" s="230"/>
      <c r="AD8" s="230"/>
      <c r="AE8" s="238"/>
      <c r="AF8" s="239"/>
      <c r="AG8" s="233"/>
      <c r="AH8" s="234"/>
      <c r="AI8" s="197"/>
      <c r="AJ8" s="215"/>
      <c r="AK8" s="238"/>
      <c r="AL8" s="239"/>
      <c r="AM8" s="247"/>
      <c r="AN8" s="64"/>
      <c r="AO8" s="64"/>
      <c r="AP8" s="206"/>
      <c r="AQ8" s="207"/>
      <c r="AR8" s="207"/>
      <c r="AS8" s="207"/>
      <c r="AT8" s="207"/>
      <c r="AU8" s="208"/>
      <c r="AV8" s="197"/>
      <c r="AW8" s="198"/>
      <c r="AX8" s="198"/>
      <c r="AY8" s="198"/>
      <c r="AZ8" s="198"/>
      <c r="BA8" s="215"/>
      <c r="BB8" s="197"/>
      <c r="BC8" s="198"/>
      <c r="BD8" s="198"/>
      <c r="BE8" s="198"/>
      <c r="BF8" s="198"/>
      <c r="BG8" s="215"/>
      <c r="BH8" s="197"/>
      <c r="BI8" s="198"/>
      <c r="BJ8" s="198"/>
      <c r="BK8" s="198"/>
      <c r="BL8" s="198"/>
      <c r="BM8" s="199"/>
      <c r="BN8" s="190"/>
      <c r="BO8" s="187"/>
      <c r="BP8" s="187"/>
      <c r="BQ8" s="187"/>
      <c r="BR8" s="179"/>
      <c r="BS8" s="180"/>
      <c r="BT8" s="179"/>
      <c r="BU8" s="180"/>
      <c r="BV8" s="179"/>
      <c r="BW8" s="180"/>
      <c r="BX8" s="179"/>
      <c r="BY8" s="180"/>
      <c r="BZ8" s="184"/>
      <c r="CA8" s="62"/>
      <c r="CB8" s="62"/>
      <c r="CC8" s="62"/>
    </row>
    <row r="9" spans="1:81" s="65" customFormat="1" ht="15" customHeight="1">
      <c r="C9" s="209"/>
      <c r="D9" s="210"/>
      <c r="E9" s="210"/>
      <c r="F9" s="210"/>
      <c r="G9" s="210"/>
      <c r="H9" s="211"/>
      <c r="I9" s="235"/>
      <c r="J9" s="251"/>
      <c r="K9" s="251"/>
      <c r="L9" s="251"/>
      <c r="M9" s="251"/>
      <c r="N9" s="236"/>
      <c r="O9" s="235"/>
      <c r="P9" s="251"/>
      <c r="Q9" s="251"/>
      <c r="R9" s="251"/>
      <c r="S9" s="251"/>
      <c r="T9" s="236"/>
      <c r="U9" s="235"/>
      <c r="V9" s="251"/>
      <c r="W9" s="251"/>
      <c r="X9" s="251"/>
      <c r="Y9" s="251"/>
      <c r="Z9" s="254"/>
      <c r="AA9" s="229"/>
      <c r="AB9" s="231"/>
      <c r="AC9" s="231"/>
      <c r="AD9" s="231"/>
      <c r="AE9" s="240"/>
      <c r="AF9" s="241"/>
      <c r="AG9" s="235"/>
      <c r="AH9" s="236"/>
      <c r="AI9" s="200"/>
      <c r="AJ9" s="216"/>
      <c r="AK9" s="240"/>
      <c r="AL9" s="241"/>
      <c r="AM9" s="248"/>
      <c r="AN9" s="64"/>
      <c r="AO9" s="64"/>
      <c r="AP9" s="209"/>
      <c r="AQ9" s="210"/>
      <c r="AR9" s="210"/>
      <c r="AS9" s="210"/>
      <c r="AT9" s="210"/>
      <c r="AU9" s="211"/>
      <c r="AV9" s="200"/>
      <c r="AW9" s="201"/>
      <c r="AX9" s="201"/>
      <c r="AY9" s="201"/>
      <c r="AZ9" s="201"/>
      <c r="BA9" s="216"/>
      <c r="BB9" s="200"/>
      <c r="BC9" s="201"/>
      <c r="BD9" s="201"/>
      <c r="BE9" s="201"/>
      <c r="BF9" s="201"/>
      <c r="BG9" s="216"/>
      <c r="BH9" s="200"/>
      <c r="BI9" s="201"/>
      <c r="BJ9" s="201"/>
      <c r="BK9" s="201"/>
      <c r="BL9" s="201"/>
      <c r="BM9" s="202"/>
      <c r="BN9" s="191"/>
      <c r="BO9" s="188"/>
      <c r="BP9" s="188"/>
      <c r="BQ9" s="188"/>
      <c r="BR9" s="181"/>
      <c r="BS9" s="182"/>
      <c r="BT9" s="181"/>
      <c r="BU9" s="182"/>
      <c r="BV9" s="181"/>
      <c r="BW9" s="182"/>
      <c r="BX9" s="181"/>
      <c r="BY9" s="182"/>
      <c r="BZ9" s="185"/>
      <c r="CA9" s="62"/>
      <c r="CB9" s="62"/>
      <c r="CC9" s="62"/>
    </row>
    <row r="10" spans="1:81" ht="15" customHeight="1">
      <c r="C10" s="150" t="s">
        <v>77</v>
      </c>
      <c r="D10" s="151"/>
      <c r="E10" s="151"/>
      <c r="F10" s="151"/>
      <c r="G10" s="151"/>
      <c r="H10" s="145"/>
      <c r="I10" s="161"/>
      <c r="J10" s="162"/>
      <c r="K10" s="162"/>
      <c r="L10" s="162"/>
      <c r="M10" s="162"/>
      <c r="N10" s="170"/>
      <c r="O10" s="25"/>
      <c r="P10" s="25"/>
      <c r="Q10" s="25"/>
      <c r="R10" s="25"/>
      <c r="S10" s="25"/>
      <c r="T10" s="25"/>
      <c r="U10" s="26"/>
      <c r="V10" s="25"/>
      <c r="W10" s="25"/>
      <c r="X10" s="25"/>
      <c r="Y10" s="25"/>
      <c r="Z10" s="27"/>
      <c r="AA10" s="28"/>
      <c r="AB10" s="29"/>
      <c r="AC10" s="29"/>
      <c r="AD10" s="29"/>
      <c r="AE10" s="144" t="str">
        <f>IF(ISERROR(AC12/AD12),"",AC12/AD12)</f>
        <v/>
      </c>
      <c r="AF10" s="145"/>
      <c r="AG10" s="154" t="str">
        <f>IF(Q11="","",SUM(Q11:Q13)+SUM(W11:W13))</f>
        <v/>
      </c>
      <c r="AH10" s="145"/>
      <c r="AI10" s="154" t="str">
        <f>IF(S11="","",SUM(S11:S13)+SUM(Y11:Y13))</f>
        <v/>
      </c>
      <c r="AJ10" s="145"/>
      <c r="AK10" s="144" t="str">
        <f>IF(ISERROR(AG10/AI10),"",AG10/AI10)</f>
        <v/>
      </c>
      <c r="AL10" s="145"/>
      <c r="AM10" s="27"/>
      <c r="AN10" s="55"/>
      <c r="AO10" s="55"/>
      <c r="AP10" s="150" t="s">
        <v>88</v>
      </c>
      <c r="AQ10" s="151"/>
      <c r="AR10" s="151"/>
      <c r="AS10" s="151"/>
      <c r="AT10" s="151"/>
      <c r="AU10" s="145"/>
      <c r="AV10" s="161"/>
      <c r="AW10" s="162"/>
      <c r="AX10" s="162"/>
      <c r="AY10" s="162"/>
      <c r="AZ10" s="162"/>
      <c r="BA10" s="170"/>
      <c r="BB10" s="25"/>
      <c r="BC10" s="25"/>
      <c r="BD10" s="25"/>
      <c r="BE10" s="25"/>
      <c r="BF10" s="25"/>
      <c r="BG10" s="25"/>
      <c r="BH10" s="26"/>
      <c r="BI10" s="25"/>
      <c r="BJ10" s="25"/>
      <c r="BK10" s="25"/>
      <c r="BL10" s="25"/>
      <c r="BM10" s="27"/>
      <c r="BN10" s="28"/>
      <c r="BO10" s="29"/>
      <c r="BP10" s="29"/>
      <c r="BQ10" s="29"/>
      <c r="BR10" s="144" t="str">
        <f>IF(ISERROR(BP12/BQ12),"",BP12/BQ12)</f>
        <v/>
      </c>
      <c r="BS10" s="145"/>
      <c r="BT10" s="154" t="str">
        <f>IF(BD11="","",SUM(BD11:BD13)+SUM(BJ11:BJ13))</f>
        <v/>
      </c>
      <c r="BU10" s="145"/>
      <c r="BV10" s="154" t="str">
        <f>IF(BF11="","",SUM(BF11:BF13)+SUM(BL11:BL13))</f>
        <v/>
      </c>
      <c r="BW10" s="145"/>
      <c r="BX10" s="144" t="str">
        <f>IF(ISERROR(BT10/BV10),"",BT10/BV10)</f>
        <v/>
      </c>
      <c r="BY10" s="145"/>
      <c r="BZ10" s="27"/>
      <c r="CA10" s="46"/>
      <c r="CB10" s="46"/>
      <c r="CC10" s="46"/>
    </row>
    <row r="11" spans="1:81" ht="15" customHeight="1">
      <c r="C11" s="152"/>
      <c r="D11" s="160"/>
      <c r="E11" s="160"/>
      <c r="F11" s="160"/>
      <c r="G11" s="160"/>
      <c r="H11" s="146"/>
      <c r="I11" s="164"/>
      <c r="J11" s="165"/>
      <c r="K11" s="165"/>
      <c r="L11" s="165"/>
      <c r="M11" s="165"/>
      <c r="N11" s="171"/>
      <c r="O11" s="26"/>
      <c r="P11" s="25"/>
      <c r="Q11" s="25"/>
      <c r="R11" s="25" t="s">
        <v>0</v>
      </c>
      <c r="S11" s="25"/>
      <c r="T11" s="25"/>
      <c r="U11" s="26"/>
      <c r="V11" s="25"/>
      <c r="W11" s="25"/>
      <c r="X11" s="25" t="s">
        <v>0</v>
      </c>
      <c r="Y11" s="25"/>
      <c r="Z11" s="27"/>
      <c r="AA11" s="29"/>
      <c r="AB11" s="29"/>
      <c r="AC11" s="29"/>
      <c r="AD11" s="29"/>
      <c r="AE11" s="141"/>
      <c r="AF11" s="146"/>
      <c r="AG11" s="141"/>
      <c r="AH11" s="146"/>
      <c r="AI11" s="141"/>
      <c r="AJ11" s="146"/>
      <c r="AK11" s="141"/>
      <c r="AL11" s="146"/>
      <c r="AM11" s="27"/>
      <c r="AN11" s="55"/>
      <c r="AO11" s="55"/>
      <c r="AP11" s="152"/>
      <c r="AQ11" s="140"/>
      <c r="AR11" s="140"/>
      <c r="AS11" s="140"/>
      <c r="AT11" s="140"/>
      <c r="AU11" s="146"/>
      <c r="AV11" s="164"/>
      <c r="AW11" s="165"/>
      <c r="AX11" s="165"/>
      <c r="AY11" s="165"/>
      <c r="AZ11" s="165"/>
      <c r="BA11" s="171"/>
      <c r="BB11" s="26"/>
      <c r="BC11" s="25"/>
      <c r="BD11" s="25"/>
      <c r="BE11" s="25" t="s">
        <v>0</v>
      </c>
      <c r="BF11" s="25"/>
      <c r="BG11" s="25"/>
      <c r="BH11" s="26"/>
      <c r="BI11" s="25"/>
      <c r="BJ11" s="25"/>
      <c r="BK11" s="25" t="s">
        <v>0</v>
      </c>
      <c r="BL11" s="25"/>
      <c r="BM11" s="27"/>
      <c r="BN11" s="29"/>
      <c r="BO11" s="29"/>
      <c r="BP11" s="29"/>
      <c r="BQ11" s="29"/>
      <c r="BR11" s="141"/>
      <c r="BS11" s="146"/>
      <c r="BT11" s="141"/>
      <c r="BU11" s="146"/>
      <c r="BV11" s="141"/>
      <c r="BW11" s="146"/>
      <c r="BX11" s="141"/>
      <c r="BY11" s="146"/>
      <c r="BZ11" s="27"/>
      <c r="CA11" s="46"/>
      <c r="CB11" s="46"/>
      <c r="CC11" s="46"/>
    </row>
    <row r="12" spans="1:81" ht="15" customHeight="1">
      <c r="C12" s="152"/>
      <c r="D12" s="160"/>
      <c r="E12" s="160"/>
      <c r="F12" s="160"/>
      <c r="G12" s="160"/>
      <c r="H12" s="146"/>
      <c r="I12" s="164"/>
      <c r="J12" s="165"/>
      <c r="K12" s="165"/>
      <c r="L12" s="165"/>
      <c r="M12" s="165"/>
      <c r="N12" s="171"/>
      <c r="O12" s="30" t="str">
        <f>IF(P12="","",IF(P12=2,"○",IF(P12=1,"●",IF(P12=0,"●",""))))</f>
        <v/>
      </c>
      <c r="P12" s="31" t="str">
        <f>IF(Q11="","",IF(Q11&gt;S11,1,0)+IF(Q12&gt;S12,1,0)+IF(Q13&gt;S13,1,0))</f>
        <v/>
      </c>
      <c r="Q12" s="25"/>
      <c r="R12" s="25" t="s">
        <v>0</v>
      </c>
      <c r="S12" s="25"/>
      <c r="T12" s="31" t="str">
        <f>IF(S11="","",IF(S11&gt;Q11,1,0)+IF(S12&gt;Q12,1,0)+IF(S13&gt;Q13,1,0))</f>
        <v/>
      </c>
      <c r="U12" s="30"/>
      <c r="V12" s="31" t="str">
        <f>IF(W11="","",IF(W11&gt;Y11,1,0)+IF(W12&gt;Y12,1,0)+IF(W13&gt;Y13,1,0))</f>
        <v/>
      </c>
      <c r="W12" s="25"/>
      <c r="X12" s="25" t="s">
        <v>0</v>
      </c>
      <c r="Y12" s="25"/>
      <c r="Z12" s="32" t="str">
        <f>IF(Y11="","",IF(Y11&gt;W11,1,0)+IF(Y12&gt;W12,1,0)+IF(Y13&gt;W13,1,0))</f>
        <v/>
      </c>
      <c r="AA12" s="33" t="str">
        <f>IF(P12="","",EXACT(O12,"○")+EXACT(U12,"○"))</f>
        <v/>
      </c>
      <c r="AB12" s="33" t="str">
        <f>IF(T12="","",EXACT(O12,"●")+EXACT(U12,"●"))</f>
        <v/>
      </c>
      <c r="AC12" s="33" t="str">
        <f>IF(ISERROR(IF(P12="","",P12+V12)),"",(IF(P12="","",P12+V12)))</f>
        <v/>
      </c>
      <c r="AD12" s="33" t="str">
        <f>IF(ISERROR(IF(T12="","",T12+Z12)),"",(IF(T12="","",T12+Z12)))</f>
        <v/>
      </c>
      <c r="AE12" s="141"/>
      <c r="AF12" s="146"/>
      <c r="AG12" s="141"/>
      <c r="AH12" s="146"/>
      <c r="AI12" s="141"/>
      <c r="AJ12" s="146"/>
      <c r="AK12" s="141"/>
      <c r="AL12" s="146"/>
      <c r="AM12" s="32" t="str">
        <f>IF(ISERROR(RANK(AP12,$CC$12:$CC$22)),"",(RANK(AP12,$CC$12:$CC$22)))</f>
        <v/>
      </c>
      <c r="AN12" s="55" t="e">
        <f>IF(OR(AA12=AA17,AA12=AA22),CHOOSE(RANK(AA12,AA12:AA22)+1,0,300,200,100)+AA12+AE10,CHOOSE(RANK(AA12,AA12:AA22)+1,0,300,200,100))</f>
        <v>#VALUE!</v>
      </c>
      <c r="AO12" s="55" t="e">
        <f>IF(OR(AN12=AN12,AN12=AN17,AN12=AN22),CHOOSE(RANK(AN12,AN12:AN22)+1,0,300,200,100)+AK10,CHOOSE(RANK(AN12,AN12:AN22)+1,0,,300,200,100))</f>
        <v>#VALUE!</v>
      </c>
      <c r="AP12" s="152"/>
      <c r="AQ12" s="140"/>
      <c r="AR12" s="140"/>
      <c r="AS12" s="140"/>
      <c r="AT12" s="140"/>
      <c r="AU12" s="146"/>
      <c r="AV12" s="164"/>
      <c r="AW12" s="165"/>
      <c r="AX12" s="165"/>
      <c r="AY12" s="165"/>
      <c r="AZ12" s="165"/>
      <c r="BA12" s="171"/>
      <c r="BB12" s="30" t="str">
        <f>IF(BC12="","",IF(BC12=2,"○",IF(BC12=1,"●",IF(BC12=0,"●",""))))</f>
        <v/>
      </c>
      <c r="BC12" s="31" t="str">
        <f>IF(BD11="","",IF(BD11&gt;BF11,1,0)+IF(BD12&gt;BF12,1,0)+IF(BD13&gt;BF13,1,0))</f>
        <v/>
      </c>
      <c r="BD12" s="25"/>
      <c r="BE12" s="25" t="s">
        <v>0</v>
      </c>
      <c r="BF12" s="25"/>
      <c r="BG12" s="31" t="str">
        <f>IF(BF11="","",IF(BF11&gt;BD11,1,0)+IF(BF12&gt;BD12,1,0)+IF(BF13&gt;BD13,1,0))</f>
        <v/>
      </c>
      <c r="BH12" s="30" t="str">
        <f>IF(BI12="","",IF(BI12=2,"○",IF(BI12=1,"●",IF(BI12=0,"●",""))))</f>
        <v/>
      </c>
      <c r="BI12" s="31" t="str">
        <f>IF(BJ11="","",IF(BJ11&gt;BL11,1,0)+IF(BJ12&gt;BL12,1,0)+IF(BJ13&gt;BL13,1,0))</f>
        <v/>
      </c>
      <c r="BJ12" s="25"/>
      <c r="BK12" s="25" t="s">
        <v>0</v>
      </c>
      <c r="BL12" s="25"/>
      <c r="BM12" s="32" t="str">
        <f>IF(BL11="","",IF(BL11&gt;BJ11,1,0)+IF(BL12&gt;BJ12,1,0)+IF(BL13&gt;BJ13,1,0))</f>
        <v/>
      </c>
      <c r="BN12" s="33" t="str">
        <f>IF(BC12="","",EXACT(BB12,"○")+EXACT(BH12,"○"))</f>
        <v/>
      </c>
      <c r="BO12" s="33" t="str">
        <f>IF(BG12="","",EXACT(BB12,"●")+EXACT(BH12,"●"))</f>
        <v/>
      </c>
      <c r="BP12" s="33" t="str">
        <f>IF(ISERROR(IF(BC12="","",BC12+BI12)),"",(IF(BC12="","",BC12+BI12)))</f>
        <v/>
      </c>
      <c r="BQ12" s="33" t="str">
        <f>IF(ISERROR(IF(BG12="","",BG12+BM12)),"",(IF(BG12="","",BG12+BM12)))</f>
        <v/>
      </c>
      <c r="BR12" s="141"/>
      <c r="BS12" s="146"/>
      <c r="BT12" s="141"/>
      <c r="BU12" s="146"/>
      <c r="BV12" s="141"/>
      <c r="BW12" s="146"/>
      <c r="BX12" s="141"/>
      <c r="BY12" s="146"/>
      <c r="BZ12" s="32" t="str">
        <f>IF(ISERROR(RANK(CC12,$CC$12:$CC$22)),"",(RANK(CC12,$CC$12:$CC$22)))</f>
        <v/>
      </c>
      <c r="CA12" s="46"/>
      <c r="CB12" s="46" t="e">
        <f>IF(OR(BN12=BN17,BN12=BN22),CHOOSE(RANK(BN12,BN12:BN22)+1,0,300,200,100)+BN12+BR10,CHOOSE(RANK(BN12,BN12:BN22)+1,0,300,200,100))</f>
        <v>#VALUE!</v>
      </c>
      <c r="CC12" s="46" t="e">
        <f>IF(OR(CB12=CB12,CB12=CB17,CB12=CB22),CHOOSE(RANK(CB12,CB12:CB22)+1,0,300,200,100)+BX10,CHOOSE(RANK(CB12,CB12:CB22)+1,0,,300,200,100))</f>
        <v>#VALUE!</v>
      </c>
    </row>
    <row r="13" spans="1:81" ht="15" customHeight="1">
      <c r="C13" s="152"/>
      <c r="D13" s="160"/>
      <c r="E13" s="160"/>
      <c r="F13" s="160"/>
      <c r="G13" s="160"/>
      <c r="H13" s="146"/>
      <c r="I13" s="164"/>
      <c r="J13" s="165"/>
      <c r="K13" s="165"/>
      <c r="L13" s="165"/>
      <c r="M13" s="165"/>
      <c r="N13" s="171"/>
      <c r="O13" s="26"/>
      <c r="P13" s="25"/>
      <c r="Q13" s="25"/>
      <c r="R13" s="25" t="s">
        <v>0</v>
      </c>
      <c r="S13" s="25"/>
      <c r="T13" s="25"/>
      <c r="U13" s="26"/>
      <c r="V13" s="25"/>
      <c r="W13" s="25"/>
      <c r="X13" s="25" t="s">
        <v>0</v>
      </c>
      <c r="Y13" s="25"/>
      <c r="Z13" s="27"/>
      <c r="AA13" s="29"/>
      <c r="AB13" s="29"/>
      <c r="AC13" s="29"/>
      <c r="AD13" s="29"/>
      <c r="AE13" s="141"/>
      <c r="AF13" s="146"/>
      <c r="AG13" s="141"/>
      <c r="AH13" s="146"/>
      <c r="AI13" s="141"/>
      <c r="AJ13" s="146"/>
      <c r="AK13" s="141"/>
      <c r="AL13" s="146"/>
      <c r="AM13" s="27"/>
      <c r="AN13" s="55"/>
      <c r="AO13" s="55"/>
      <c r="AP13" s="152"/>
      <c r="AQ13" s="140"/>
      <c r="AR13" s="140"/>
      <c r="AS13" s="140"/>
      <c r="AT13" s="140"/>
      <c r="AU13" s="146"/>
      <c r="AV13" s="164"/>
      <c r="AW13" s="165"/>
      <c r="AX13" s="165"/>
      <c r="AY13" s="165"/>
      <c r="AZ13" s="165"/>
      <c r="BA13" s="171"/>
      <c r="BB13" s="26"/>
      <c r="BC13" s="25"/>
      <c r="BD13" s="25"/>
      <c r="BE13" s="25" t="s">
        <v>0</v>
      </c>
      <c r="BF13" s="25"/>
      <c r="BG13" s="25"/>
      <c r="BH13" s="26"/>
      <c r="BI13" s="25"/>
      <c r="BJ13" s="25"/>
      <c r="BK13" s="25" t="s">
        <v>0</v>
      </c>
      <c r="BL13" s="25"/>
      <c r="BM13" s="27"/>
      <c r="BN13" s="29"/>
      <c r="BO13" s="29"/>
      <c r="BP13" s="29"/>
      <c r="BQ13" s="29"/>
      <c r="BR13" s="141"/>
      <c r="BS13" s="146"/>
      <c r="BT13" s="141"/>
      <c r="BU13" s="146"/>
      <c r="BV13" s="141"/>
      <c r="BW13" s="146"/>
      <c r="BX13" s="141"/>
      <c r="BY13" s="146"/>
      <c r="BZ13" s="27"/>
      <c r="CA13" s="46"/>
      <c r="CB13" s="46"/>
      <c r="CC13" s="46"/>
    </row>
    <row r="14" spans="1:81" ht="15" customHeight="1">
      <c r="C14" s="175"/>
      <c r="D14" s="176"/>
      <c r="E14" s="176"/>
      <c r="F14" s="176"/>
      <c r="G14" s="176"/>
      <c r="H14" s="156"/>
      <c r="I14" s="172"/>
      <c r="J14" s="173"/>
      <c r="K14" s="173"/>
      <c r="L14" s="173"/>
      <c r="M14" s="173"/>
      <c r="N14" s="174"/>
      <c r="O14" s="34"/>
      <c r="P14" s="35"/>
      <c r="Q14" s="35"/>
      <c r="R14" s="35"/>
      <c r="S14" s="35"/>
      <c r="T14" s="35"/>
      <c r="U14" s="34"/>
      <c r="V14" s="35"/>
      <c r="W14" s="35"/>
      <c r="X14" s="35"/>
      <c r="Y14" s="35"/>
      <c r="Z14" s="36"/>
      <c r="AA14" s="37"/>
      <c r="AB14" s="37"/>
      <c r="AC14" s="37"/>
      <c r="AD14" s="37"/>
      <c r="AE14" s="155"/>
      <c r="AF14" s="156"/>
      <c r="AG14" s="155"/>
      <c r="AH14" s="156"/>
      <c r="AI14" s="155"/>
      <c r="AJ14" s="156"/>
      <c r="AK14" s="155"/>
      <c r="AL14" s="156"/>
      <c r="AM14" s="36"/>
      <c r="AN14" s="55"/>
      <c r="AO14" s="55"/>
      <c r="AP14" s="175"/>
      <c r="AQ14" s="176"/>
      <c r="AR14" s="176"/>
      <c r="AS14" s="176"/>
      <c r="AT14" s="176"/>
      <c r="AU14" s="156"/>
      <c r="AV14" s="172"/>
      <c r="AW14" s="173"/>
      <c r="AX14" s="173"/>
      <c r="AY14" s="173"/>
      <c r="AZ14" s="173"/>
      <c r="BA14" s="174"/>
      <c r="BB14" s="34"/>
      <c r="BC14" s="35"/>
      <c r="BD14" s="35"/>
      <c r="BE14" s="35"/>
      <c r="BF14" s="35"/>
      <c r="BG14" s="35"/>
      <c r="BH14" s="34"/>
      <c r="BI14" s="35"/>
      <c r="BJ14" s="35"/>
      <c r="BK14" s="35"/>
      <c r="BL14" s="35"/>
      <c r="BM14" s="36"/>
      <c r="BN14" s="37"/>
      <c r="BO14" s="37"/>
      <c r="BP14" s="37"/>
      <c r="BQ14" s="37"/>
      <c r="BR14" s="155"/>
      <c r="BS14" s="156"/>
      <c r="BT14" s="155"/>
      <c r="BU14" s="156"/>
      <c r="BV14" s="155"/>
      <c r="BW14" s="156"/>
      <c r="BX14" s="155"/>
      <c r="BY14" s="156"/>
      <c r="BZ14" s="36"/>
      <c r="CA14" s="46"/>
      <c r="CB14" s="46"/>
      <c r="CC14" s="46"/>
    </row>
    <row r="15" spans="1:81" ht="15" customHeight="1">
      <c r="C15" s="150" t="s">
        <v>83</v>
      </c>
      <c r="D15" s="151"/>
      <c r="E15" s="151"/>
      <c r="F15" s="151"/>
      <c r="G15" s="151"/>
      <c r="H15" s="145"/>
      <c r="I15" s="25"/>
      <c r="J15" s="25"/>
      <c r="K15" s="25"/>
      <c r="L15" s="25"/>
      <c r="M15" s="25"/>
      <c r="N15" s="25"/>
      <c r="O15" s="161"/>
      <c r="P15" s="162"/>
      <c r="Q15" s="162"/>
      <c r="R15" s="162"/>
      <c r="S15" s="162"/>
      <c r="T15" s="170"/>
      <c r="U15" s="26"/>
      <c r="V15" s="25"/>
      <c r="W15" s="25"/>
      <c r="X15" s="25"/>
      <c r="Y15" s="25"/>
      <c r="Z15" s="27"/>
      <c r="AA15" s="29"/>
      <c r="AB15" s="29"/>
      <c r="AC15" s="29"/>
      <c r="AD15" s="29"/>
      <c r="AE15" s="144" t="str">
        <f>IF(ISERROR(AC17/AD17),"",AC17/AD17)</f>
        <v/>
      </c>
      <c r="AF15" s="145"/>
      <c r="AG15" s="154" t="str">
        <f>IF(K16="","",SUM(K16:K18)+SUM(W16:W18))</f>
        <v/>
      </c>
      <c r="AH15" s="145"/>
      <c r="AI15" s="154" t="str">
        <f>IF(M16="","",SUM(M16:M18)+SUM(Y16:Y18))</f>
        <v/>
      </c>
      <c r="AJ15" s="145"/>
      <c r="AK15" s="144" t="str">
        <f>IF(ISERROR(AG15/AI15),"",AG15/AI15)</f>
        <v/>
      </c>
      <c r="AL15" s="145"/>
      <c r="AM15" s="27"/>
      <c r="AN15" s="55"/>
      <c r="AO15" s="55"/>
      <c r="AP15" s="150" t="s">
        <v>86</v>
      </c>
      <c r="AQ15" s="151"/>
      <c r="AR15" s="151"/>
      <c r="AS15" s="151"/>
      <c r="AT15" s="151"/>
      <c r="AU15" s="145"/>
      <c r="AV15" s="25"/>
      <c r="AW15" s="25"/>
      <c r="AX15" s="25"/>
      <c r="AY15" s="25"/>
      <c r="AZ15" s="25"/>
      <c r="BA15" s="25"/>
      <c r="BB15" s="161"/>
      <c r="BC15" s="162"/>
      <c r="BD15" s="162"/>
      <c r="BE15" s="162"/>
      <c r="BF15" s="162"/>
      <c r="BG15" s="170"/>
      <c r="BH15" s="26"/>
      <c r="BI15" s="25"/>
      <c r="BJ15" s="25"/>
      <c r="BK15" s="25"/>
      <c r="BL15" s="25"/>
      <c r="BM15" s="27"/>
      <c r="BN15" s="29"/>
      <c r="BO15" s="29"/>
      <c r="BP15" s="29"/>
      <c r="BQ15" s="29"/>
      <c r="BR15" s="144" t="str">
        <f>IF(ISERROR(BP17/BQ17),"",BP17/BQ17)</f>
        <v/>
      </c>
      <c r="BS15" s="145"/>
      <c r="BT15" s="154" t="str">
        <f>IF(AX16="","",SUM(AX16:AX18)+SUM(BJ16:BJ18))</f>
        <v/>
      </c>
      <c r="BU15" s="145"/>
      <c r="BV15" s="154" t="str">
        <f>IF(AZ16="","",SUM(AZ16:AZ18)+SUM(BL16:BL18))</f>
        <v/>
      </c>
      <c r="BW15" s="145"/>
      <c r="BX15" s="144" t="str">
        <f>IF(ISERROR(BT15/BV15),"",BT15/BV15)</f>
        <v/>
      </c>
      <c r="BY15" s="145"/>
      <c r="BZ15" s="27"/>
      <c r="CA15" s="46"/>
      <c r="CB15" s="46"/>
      <c r="CC15" s="46"/>
    </row>
    <row r="16" spans="1:81" ht="15" customHeight="1">
      <c r="C16" s="152"/>
      <c r="D16" s="140"/>
      <c r="E16" s="140"/>
      <c r="F16" s="140"/>
      <c r="G16" s="140"/>
      <c r="H16" s="146"/>
      <c r="I16" s="25"/>
      <c r="J16" s="25"/>
      <c r="K16" s="25" t="str">
        <f>IF(S11="","",S11)</f>
        <v/>
      </c>
      <c r="L16" s="25" t="s">
        <v>0</v>
      </c>
      <c r="M16" s="25" t="str">
        <f>IF(Q11="","",Q11)</f>
        <v/>
      </c>
      <c r="N16" s="25"/>
      <c r="O16" s="164"/>
      <c r="P16" s="165"/>
      <c r="Q16" s="165"/>
      <c r="R16" s="165"/>
      <c r="S16" s="165"/>
      <c r="T16" s="171"/>
      <c r="U16" s="26"/>
      <c r="V16" s="25"/>
      <c r="W16" s="38"/>
      <c r="X16" s="25" t="s">
        <v>0</v>
      </c>
      <c r="Y16" s="38"/>
      <c r="Z16" s="27"/>
      <c r="AA16" s="29"/>
      <c r="AB16" s="29"/>
      <c r="AC16" s="29"/>
      <c r="AD16" s="29"/>
      <c r="AE16" s="141"/>
      <c r="AF16" s="146"/>
      <c r="AG16" s="141"/>
      <c r="AH16" s="146"/>
      <c r="AI16" s="141"/>
      <c r="AJ16" s="146"/>
      <c r="AK16" s="141"/>
      <c r="AL16" s="146"/>
      <c r="AM16" s="27"/>
      <c r="AN16" s="55"/>
      <c r="AO16" s="55"/>
      <c r="AP16" s="152"/>
      <c r="AQ16" s="140"/>
      <c r="AR16" s="140"/>
      <c r="AS16" s="140"/>
      <c r="AT16" s="140"/>
      <c r="AU16" s="146"/>
      <c r="AV16" s="25"/>
      <c r="AW16" s="25"/>
      <c r="AX16" s="25" t="str">
        <f>IF(BF11="","",BF11)</f>
        <v/>
      </c>
      <c r="AY16" s="25" t="s">
        <v>0</v>
      </c>
      <c r="AZ16" s="25" t="str">
        <f>IF(BD11="","",BD11)</f>
        <v/>
      </c>
      <c r="BA16" s="25"/>
      <c r="BB16" s="164"/>
      <c r="BC16" s="165"/>
      <c r="BD16" s="165"/>
      <c r="BE16" s="165"/>
      <c r="BF16" s="165"/>
      <c r="BG16" s="171"/>
      <c r="BH16" s="26"/>
      <c r="BI16" s="25"/>
      <c r="BJ16" s="38"/>
      <c r="BK16" s="25" t="s">
        <v>0</v>
      </c>
      <c r="BL16" s="38"/>
      <c r="BM16" s="27"/>
      <c r="BN16" s="29"/>
      <c r="BO16" s="29"/>
      <c r="BP16" s="29"/>
      <c r="BQ16" s="29"/>
      <c r="BR16" s="141"/>
      <c r="BS16" s="146"/>
      <c r="BT16" s="141"/>
      <c r="BU16" s="146"/>
      <c r="BV16" s="141"/>
      <c r="BW16" s="146"/>
      <c r="BX16" s="141"/>
      <c r="BY16" s="146"/>
      <c r="BZ16" s="27"/>
      <c r="CA16" s="46"/>
      <c r="CB16" s="46"/>
      <c r="CC16" s="46"/>
    </row>
    <row r="17" spans="2:81" ht="15" customHeight="1">
      <c r="C17" s="152"/>
      <c r="D17" s="140"/>
      <c r="E17" s="140"/>
      <c r="F17" s="140"/>
      <c r="G17" s="140"/>
      <c r="H17" s="146"/>
      <c r="I17" s="31" t="str">
        <f>IF(J17="","",IF(J17=2,"○",IF(J17=1,"●",IF(J17=0,"●",""))))</f>
        <v/>
      </c>
      <c r="J17" s="25" t="str">
        <f>T12</f>
        <v/>
      </c>
      <c r="K17" s="25" t="str">
        <f>IF(S12="","",S12)</f>
        <v/>
      </c>
      <c r="L17" s="25" t="s">
        <v>0</v>
      </c>
      <c r="M17" s="25" t="str">
        <f>IF(Q12="","",Q12)</f>
        <v/>
      </c>
      <c r="N17" s="25" t="str">
        <f>P12</f>
        <v/>
      </c>
      <c r="O17" s="164"/>
      <c r="P17" s="165"/>
      <c r="Q17" s="165"/>
      <c r="R17" s="165"/>
      <c r="S17" s="165"/>
      <c r="T17" s="171"/>
      <c r="U17" s="30" t="str">
        <f>IF(V17="","",IF(V17=2,"○",IF(V17=1,"●",IF(V17=0,"●",""))))</f>
        <v/>
      </c>
      <c r="V17" s="31" t="str">
        <f>IF(W16="","",IF(W16&gt;Y16,1,0)+IF(W17&gt;Y17,1,0)+IF(W18&gt;Y18,1,0))</f>
        <v/>
      </c>
      <c r="W17" s="38"/>
      <c r="X17" s="25" t="s">
        <v>0</v>
      </c>
      <c r="Y17" s="38"/>
      <c r="Z17" s="32" t="str">
        <f>IF(Y16="","",IF(Y16&gt;W16,1,0)+IF(Y17&gt;W17,1,0)+IF(Y18&gt;W18,1,0))</f>
        <v/>
      </c>
      <c r="AA17" s="33" t="str">
        <f>IF(J17="","",EXACT(I17,"○")+EXACT(U17,"○"))</f>
        <v/>
      </c>
      <c r="AB17" s="39" t="str">
        <f>IF(J17="","",EXACT(I17,"●")+EXACT(U17,"●"))</f>
        <v/>
      </c>
      <c r="AC17" s="33" t="str">
        <f>IF(ISERROR(IF(J17="","",J17+V17)),"",(IF(J17="","",J17+V17)))</f>
        <v/>
      </c>
      <c r="AD17" s="33" t="str">
        <f>IF(ISERROR(IF(N17="","",N17+Z17)),"",(IF(N17="","",N17+Z17)))</f>
        <v/>
      </c>
      <c r="AE17" s="141"/>
      <c r="AF17" s="146"/>
      <c r="AG17" s="141"/>
      <c r="AH17" s="146"/>
      <c r="AI17" s="141"/>
      <c r="AJ17" s="146"/>
      <c r="AK17" s="141"/>
      <c r="AL17" s="146"/>
      <c r="AM17" s="32" t="str">
        <f>IF(ISERROR(RANK(AP17,$CC$12:$CC$24)),"",(RANK(AP17,$CC$12:$CC$24)))</f>
        <v/>
      </c>
      <c r="AN17" s="55" t="e">
        <f>IF(OR(AA17=AA22,AA17=AA12),CHOOSE(RANK(AA17,AA12:AA22)+1,0,300,200,100)+AA17+AE15,CHOOSE(RANK(AA17,AA12:AA22)+1,0,300,200,100))</f>
        <v>#VALUE!</v>
      </c>
      <c r="AO17" s="55" t="e">
        <f>IF(OR(AN17=AN12,AN17=AN17,AN17=AN22),CHOOSE(RANK(AN17,AN12:AN22)+1,0,300,200,100)+AK15,CHOOSE(RANK(AN17,AN12:AN22)+1,0,300,200,100))</f>
        <v>#VALUE!</v>
      </c>
      <c r="AP17" s="152"/>
      <c r="AQ17" s="140"/>
      <c r="AR17" s="140"/>
      <c r="AS17" s="140"/>
      <c r="AT17" s="140"/>
      <c r="AU17" s="146"/>
      <c r="AV17" s="31" t="str">
        <f>IF(AW17="","",IF(AW17=2,"○",IF(AW17=1,"●",IF(AW17=0,"●",""))))</f>
        <v/>
      </c>
      <c r="AW17" s="25" t="str">
        <f>BG12</f>
        <v/>
      </c>
      <c r="AX17" s="25" t="str">
        <f>IF(BF12="","",BF12)</f>
        <v/>
      </c>
      <c r="AY17" s="25" t="s">
        <v>0</v>
      </c>
      <c r="AZ17" s="25" t="str">
        <f>IF(BD12="","",BD12)</f>
        <v/>
      </c>
      <c r="BA17" s="25" t="str">
        <f>BC12</f>
        <v/>
      </c>
      <c r="BB17" s="164"/>
      <c r="BC17" s="165"/>
      <c r="BD17" s="165"/>
      <c r="BE17" s="165"/>
      <c r="BF17" s="165"/>
      <c r="BG17" s="171"/>
      <c r="BH17" s="30" t="str">
        <f>IF(BI17="","",IF(BI17=2,"○",IF(BI17=1,"●",IF(BI17=0,"●",""))))</f>
        <v/>
      </c>
      <c r="BI17" s="31" t="str">
        <f>IF(BJ16="","",IF(BJ16&gt;BL16,1,0)+IF(BJ17&gt;BL17,1,0)+IF(BJ18&gt;BL18,1,0))</f>
        <v/>
      </c>
      <c r="BJ17" s="38"/>
      <c r="BK17" s="25" t="s">
        <v>0</v>
      </c>
      <c r="BL17" s="38"/>
      <c r="BM17" s="32" t="str">
        <f>IF(BL16="","",IF(BL16&gt;BJ16,1,0)+IF(BL17&gt;BJ17,1,0)+IF(BL18&gt;BJ18,1,0))</f>
        <v/>
      </c>
      <c r="BN17" s="33" t="str">
        <f>IF(AW17="","",EXACT(AV17,"○")+EXACT(BH17,"○"))</f>
        <v/>
      </c>
      <c r="BO17" s="39" t="str">
        <f>IF(AW17="","",EXACT(AV17,"●")+EXACT(BH17,"●"))</f>
        <v/>
      </c>
      <c r="BP17" s="33" t="str">
        <f>IF(ISERROR(IF(AW17="","",AW17+BI17)),"",(IF(AW17="","",AW17+BI17)))</f>
        <v/>
      </c>
      <c r="BQ17" s="33" t="str">
        <f>IF(ISERROR(IF(BA17="","",BA17+BM17)),"",(IF(BA17="","",BA17+BM17)))</f>
        <v/>
      </c>
      <c r="BR17" s="141"/>
      <c r="BS17" s="146"/>
      <c r="BT17" s="141"/>
      <c r="BU17" s="146"/>
      <c r="BV17" s="141"/>
      <c r="BW17" s="146"/>
      <c r="BX17" s="141"/>
      <c r="BY17" s="146"/>
      <c r="BZ17" s="32" t="str">
        <f>IF(ISERROR(RANK(CC17,$CC$12:$CC$24)),"",(RANK(CC17,$CC$12:$CC$24)))</f>
        <v/>
      </c>
      <c r="CA17" s="46"/>
      <c r="CB17" s="46" t="e">
        <f>IF(OR(BN17=BN22,BN17=BN12),CHOOSE(RANK(BN17,BN12:BN22)+1,0,300,200,100)+BN17+BR15,CHOOSE(RANK(BN17,BN12:BN22)+1,0,300,200,100))</f>
        <v>#VALUE!</v>
      </c>
      <c r="CC17" s="46" t="e">
        <f>IF(OR(CB17=CB12,CB17=CB17,CB17=CB22),CHOOSE(RANK(CB17,CB12:CB22)+1,0,300,200,100)+BX15,CHOOSE(RANK(CB17,CB12:CB22)+1,0,300,200,100))</f>
        <v>#VALUE!</v>
      </c>
    </row>
    <row r="18" spans="2:81" ht="15" customHeight="1">
      <c r="C18" s="152"/>
      <c r="D18" s="140"/>
      <c r="E18" s="140"/>
      <c r="F18" s="140"/>
      <c r="G18" s="140"/>
      <c r="H18" s="146"/>
      <c r="I18" s="25"/>
      <c r="J18" s="25"/>
      <c r="K18" s="25" t="str">
        <f>IF(S13="","",S13)</f>
        <v/>
      </c>
      <c r="L18" s="25" t="s">
        <v>0</v>
      </c>
      <c r="M18" s="25" t="str">
        <f>IF(Q13="","",Q13)</f>
        <v/>
      </c>
      <c r="N18" s="25"/>
      <c r="O18" s="164"/>
      <c r="P18" s="165"/>
      <c r="Q18" s="165"/>
      <c r="R18" s="165"/>
      <c r="S18" s="165"/>
      <c r="T18" s="171"/>
      <c r="U18" s="26"/>
      <c r="V18" s="25"/>
      <c r="W18" s="38"/>
      <c r="X18" s="25" t="s">
        <v>0</v>
      </c>
      <c r="Y18" s="38"/>
      <c r="Z18" s="27"/>
      <c r="AA18" s="29"/>
      <c r="AB18" s="29"/>
      <c r="AC18" s="29"/>
      <c r="AD18" s="29"/>
      <c r="AE18" s="141"/>
      <c r="AF18" s="146"/>
      <c r="AG18" s="141"/>
      <c r="AH18" s="146"/>
      <c r="AI18" s="141"/>
      <c r="AJ18" s="146"/>
      <c r="AK18" s="141"/>
      <c r="AL18" s="146"/>
      <c r="AM18" s="27"/>
      <c r="AN18" s="55"/>
      <c r="AO18" s="55"/>
      <c r="AP18" s="152"/>
      <c r="AQ18" s="140"/>
      <c r="AR18" s="140"/>
      <c r="AS18" s="140"/>
      <c r="AT18" s="140"/>
      <c r="AU18" s="146"/>
      <c r="AV18" s="25"/>
      <c r="AW18" s="25"/>
      <c r="AX18" s="25" t="str">
        <f>IF(BF13="","",BF13)</f>
        <v/>
      </c>
      <c r="AY18" s="25" t="s">
        <v>0</v>
      </c>
      <c r="AZ18" s="25" t="str">
        <f>IF(BD13="","",BD13)</f>
        <v/>
      </c>
      <c r="BA18" s="25"/>
      <c r="BB18" s="164"/>
      <c r="BC18" s="165"/>
      <c r="BD18" s="165"/>
      <c r="BE18" s="165"/>
      <c r="BF18" s="165"/>
      <c r="BG18" s="171"/>
      <c r="BH18" s="26"/>
      <c r="BI18" s="25"/>
      <c r="BJ18" s="38"/>
      <c r="BK18" s="25" t="s">
        <v>0</v>
      </c>
      <c r="BL18" s="38"/>
      <c r="BM18" s="27"/>
      <c r="BN18" s="29"/>
      <c r="BO18" s="29"/>
      <c r="BP18" s="29"/>
      <c r="BQ18" s="29"/>
      <c r="BR18" s="141"/>
      <c r="BS18" s="146"/>
      <c r="BT18" s="141"/>
      <c r="BU18" s="146"/>
      <c r="BV18" s="141"/>
      <c r="BW18" s="146"/>
      <c r="BX18" s="141"/>
      <c r="BY18" s="146"/>
      <c r="BZ18" s="27"/>
      <c r="CA18" s="46"/>
      <c r="CB18" s="46"/>
      <c r="CC18" s="46"/>
    </row>
    <row r="19" spans="2:81" ht="15" customHeight="1">
      <c r="C19" s="175"/>
      <c r="D19" s="176"/>
      <c r="E19" s="176"/>
      <c r="F19" s="176"/>
      <c r="G19" s="176"/>
      <c r="H19" s="156"/>
      <c r="I19" s="35"/>
      <c r="J19" s="35"/>
      <c r="K19" s="35"/>
      <c r="L19" s="35"/>
      <c r="M19" s="35"/>
      <c r="N19" s="35"/>
      <c r="O19" s="172"/>
      <c r="P19" s="173"/>
      <c r="Q19" s="173"/>
      <c r="R19" s="173"/>
      <c r="S19" s="173"/>
      <c r="T19" s="174"/>
      <c r="U19" s="34"/>
      <c r="V19" s="35"/>
      <c r="W19" s="35"/>
      <c r="X19" s="35"/>
      <c r="Y19" s="35"/>
      <c r="Z19" s="36"/>
      <c r="AA19" s="37"/>
      <c r="AB19" s="37"/>
      <c r="AC19" s="37"/>
      <c r="AD19" s="37"/>
      <c r="AE19" s="155"/>
      <c r="AF19" s="156"/>
      <c r="AG19" s="155"/>
      <c r="AH19" s="156"/>
      <c r="AI19" s="155"/>
      <c r="AJ19" s="156"/>
      <c r="AK19" s="155"/>
      <c r="AL19" s="156"/>
      <c r="AM19" s="36"/>
      <c r="AN19" s="55"/>
      <c r="AO19" s="55"/>
      <c r="AP19" s="175"/>
      <c r="AQ19" s="176"/>
      <c r="AR19" s="176"/>
      <c r="AS19" s="176"/>
      <c r="AT19" s="176"/>
      <c r="AU19" s="156"/>
      <c r="AV19" s="35"/>
      <c r="AW19" s="35"/>
      <c r="AX19" s="35"/>
      <c r="AY19" s="35"/>
      <c r="AZ19" s="35"/>
      <c r="BA19" s="35"/>
      <c r="BB19" s="172"/>
      <c r="BC19" s="173"/>
      <c r="BD19" s="173"/>
      <c r="BE19" s="173"/>
      <c r="BF19" s="173"/>
      <c r="BG19" s="174"/>
      <c r="BH19" s="34"/>
      <c r="BI19" s="35"/>
      <c r="BJ19" s="35"/>
      <c r="BK19" s="35"/>
      <c r="BL19" s="35"/>
      <c r="BM19" s="36"/>
      <c r="BN19" s="37"/>
      <c r="BO19" s="37"/>
      <c r="BP19" s="37"/>
      <c r="BQ19" s="37"/>
      <c r="BR19" s="155"/>
      <c r="BS19" s="156"/>
      <c r="BT19" s="155"/>
      <c r="BU19" s="156"/>
      <c r="BV19" s="155"/>
      <c r="BW19" s="156"/>
      <c r="BX19" s="155"/>
      <c r="BY19" s="156"/>
      <c r="BZ19" s="36"/>
      <c r="CA19" s="46"/>
      <c r="CB19" s="46"/>
      <c r="CC19" s="46"/>
    </row>
    <row r="20" spans="2:81" ht="15" customHeight="1">
      <c r="B20" s="1" t="s">
        <v>75</v>
      </c>
      <c r="C20" s="150" t="s">
        <v>79</v>
      </c>
      <c r="D20" s="151"/>
      <c r="E20" s="151"/>
      <c r="F20" s="151"/>
      <c r="G20" s="151"/>
      <c r="H20" s="145"/>
      <c r="I20" s="25"/>
      <c r="J20" s="25"/>
      <c r="K20" s="25"/>
      <c r="L20" s="25"/>
      <c r="M20" s="25"/>
      <c r="N20" s="25"/>
      <c r="O20" s="40"/>
      <c r="P20" s="25"/>
      <c r="Q20" s="25"/>
      <c r="R20" s="25"/>
      <c r="S20" s="25"/>
      <c r="T20" s="25"/>
      <c r="U20" s="161"/>
      <c r="V20" s="162"/>
      <c r="W20" s="162"/>
      <c r="X20" s="162"/>
      <c r="Y20" s="162"/>
      <c r="Z20" s="163"/>
      <c r="AA20" s="29"/>
      <c r="AB20" s="29"/>
      <c r="AC20" s="29"/>
      <c r="AD20" s="29"/>
      <c r="AE20" s="144" t="str">
        <f>IF(ISERROR(AC22/AD22),"",AC22/AD22)</f>
        <v/>
      </c>
      <c r="AF20" s="145"/>
      <c r="AG20" s="154" t="str">
        <f>IF(K21="","",SUM(K21:K23)+SUM(Q21:Q23))</f>
        <v/>
      </c>
      <c r="AH20" s="145"/>
      <c r="AI20" s="154" t="str">
        <f>IF(M21="","",SUM(M21:M23)+SUM(S21:S23))</f>
        <v/>
      </c>
      <c r="AJ20" s="145"/>
      <c r="AK20" s="144" t="str">
        <f>IF(ISERROR(AG20/AI20),"",AG20/AI20)</f>
        <v/>
      </c>
      <c r="AL20" s="145"/>
      <c r="AM20" s="27"/>
      <c r="AN20" s="55"/>
      <c r="AO20" s="55"/>
      <c r="AP20" s="150" t="s">
        <v>87</v>
      </c>
      <c r="AQ20" s="151"/>
      <c r="AR20" s="151"/>
      <c r="AS20" s="151"/>
      <c r="AT20" s="151"/>
      <c r="AU20" s="145"/>
      <c r="AV20" s="25"/>
      <c r="AW20" s="25"/>
      <c r="AX20" s="25"/>
      <c r="AY20" s="25"/>
      <c r="AZ20" s="25"/>
      <c r="BA20" s="25"/>
      <c r="BB20" s="40"/>
      <c r="BC20" s="25"/>
      <c r="BD20" s="25"/>
      <c r="BE20" s="25"/>
      <c r="BF20" s="25"/>
      <c r="BG20" s="25"/>
      <c r="BH20" s="161"/>
      <c r="BI20" s="162"/>
      <c r="BJ20" s="162"/>
      <c r="BK20" s="162"/>
      <c r="BL20" s="162"/>
      <c r="BM20" s="163"/>
      <c r="BN20" s="29"/>
      <c r="BO20" s="29"/>
      <c r="BP20" s="29"/>
      <c r="BQ20" s="29"/>
      <c r="BR20" s="144" t="str">
        <f>IF(ISERROR(BP22/BQ22),"",BP22/BQ22)</f>
        <v/>
      </c>
      <c r="BS20" s="145"/>
      <c r="BT20" s="154" t="str">
        <f>IF(AX21="","",SUM(AX21:AX23)+SUM(BD21:BD23))</f>
        <v/>
      </c>
      <c r="BU20" s="145"/>
      <c r="BV20" s="154" t="str">
        <f>IF(AZ21="","",SUM(AZ21:AZ23)+SUM(BF21:BF23))</f>
        <v/>
      </c>
      <c r="BW20" s="145"/>
      <c r="BX20" s="144" t="str">
        <f>IF(ISERROR(BT20/BV20),"",BT20/BV20)</f>
        <v/>
      </c>
      <c r="BY20" s="145"/>
      <c r="BZ20" s="27"/>
      <c r="CA20" s="46"/>
      <c r="CB20" s="46"/>
      <c r="CC20" s="46"/>
    </row>
    <row r="21" spans="2:81" ht="15" customHeight="1">
      <c r="C21" s="152"/>
      <c r="D21" s="140"/>
      <c r="E21" s="140"/>
      <c r="F21" s="140"/>
      <c r="G21" s="140"/>
      <c r="H21" s="146"/>
      <c r="I21" s="25"/>
      <c r="J21" s="25"/>
      <c r="K21" s="25" t="str">
        <f>IF(Y11="","",Y11)</f>
        <v/>
      </c>
      <c r="L21" s="25" t="s">
        <v>0</v>
      </c>
      <c r="M21" s="25" t="str">
        <f>IF(W11="","",W11)</f>
        <v/>
      </c>
      <c r="N21" s="25"/>
      <c r="O21" s="26"/>
      <c r="P21" s="25"/>
      <c r="Q21" s="25" t="str">
        <f>IF(Y16="","",Y16)</f>
        <v/>
      </c>
      <c r="R21" s="25" t="s">
        <v>0</v>
      </c>
      <c r="S21" s="25" t="str">
        <f>IF(W16="","",W16)</f>
        <v/>
      </c>
      <c r="T21" s="25"/>
      <c r="U21" s="164"/>
      <c r="V21" s="165"/>
      <c r="W21" s="165"/>
      <c r="X21" s="165"/>
      <c r="Y21" s="165"/>
      <c r="Z21" s="166"/>
      <c r="AA21" s="29"/>
      <c r="AB21" s="29"/>
      <c r="AC21" s="29"/>
      <c r="AD21" s="29"/>
      <c r="AE21" s="141"/>
      <c r="AF21" s="146"/>
      <c r="AG21" s="141"/>
      <c r="AH21" s="146"/>
      <c r="AI21" s="141"/>
      <c r="AJ21" s="146"/>
      <c r="AK21" s="141"/>
      <c r="AL21" s="146"/>
      <c r="AM21" s="27"/>
      <c r="AN21" s="55"/>
      <c r="AO21" s="55"/>
      <c r="AP21" s="152"/>
      <c r="AQ21" s="140"/>
      <c r="AR21" s="140"/>
      <c r="AS21" s="140"/>
      <c r="AT21" s="140"/>
      <c r="AU21" s="146"/>
      <c r="AV21" s="25"/>
      <c r="AW21" s="25"/>
      <c r="AX21" s="25" t="str">
        <f>IF(BL11="","",BL11)</f>
        <v/>
      </c>
      <c r="AY21" s="25" t="s">
        <v>0</v>
      </c>
      <c r="AZ21" s="25" t="str">
        <f>IF(BJ11="","",BJ11)</f>
        <v/>
      </c>
      <c r="BA21" s="25"/>
      <c r="BB21" s="26"/>
      <c r="BC21" s="25"/>
      <c r="BD21" s="25" t="str">
        <f>IF(BL16="","",BL16)</f>
        <v/>
      </c>
      <c r="BE21" s="25" t="s">
        <v>0</v>
      </c>
      <c r="BF21" s="25" t="str">
        <f>IF(BJ16="","",BJ16)</f>
        <v/>
      </c>
      <c r="BG21" s="25"/>
      <c r="BH21" s="164"/>
      <c r="BI21" s="165"/>
      <c r="BJ21" s="165"/>
      <c r="BK21" s="165"/>
      <c r="BL21" s="165"/>
      <c r="BM21" s="166"/>
      <c r="BN21" s="29"/>
      <c r="BO21" s="29"/>
      <c r="BP21" s="29"/>
      <c r="BQ21" s="29"/>
      <c r="BR21" s="141"/>
      <c r="BS21" s="146"/>
      <c r="BT21" s="141"/>
      <c r="BU21" s="146"/>
      <c r="BV21" s="141"/>
      <c r="BW21" s="146"/>
      <c r="BX21" s="141"/>
      <c r="BY21" s="146"/>
      <c r="BZ21" s="27"/>
      <c r="CA21" s="46"/>
      <c r="CB21" s="46"/>
      <c r="CC21" s="46"/>
    </row>
    <row r="22" spans="2:81" ht="15" customHeight="1">
      <c r="C22" s="152"/>
      <c r="D22" s="140"/>
      <c r="E22" s="140"/>
      <c r="F22" s="140"/>
      <c r="G22" s="140"/>
      <c r="H22" s="146"/>
      <c r="I22" s="31" t="str">
        <f>IF(J22="","",IF(J22=2,"○",IF(J22=1,"●",IF(J22=0,"●",""))))</f>
        <v/>
      </c>
      <c r="J22" s="25" t="str">
        <f>Z12</f>
        <v/>
      </c>
      <c r="K22" s="25" t="str">
        <f>IF(Y12="","",Y12)</f>
        <v/>
      </c>
      <c r="L22" s="25" t="s">
        <v>0</v>
      </c>
      <c r="M22" s="25" t="str">
        <f>IF(W12="","",W12)</f>
        <v/>
      </c>
      <c r="N22" s="25" t="str">
        <f>V12</f>
        <v/>
      </c>
      <c r="O22" s="30" t="str">
        <f>IF(P22="","",IF(P22=2,"○",IF(P22=1,"●",IF(P22=0,"●",""))))</f>
        <v/>
      </c>
      <c r="P22" s="25" t="str">
        <f>Z17</f>
        <v/>
      </c>
      <c r="Q22" s="25" t="str">
        <f>IF(Y17="","",Y17)</f>
        <v/>
      </c>
      <c r="R22" s="25" t="s">
        <v>0</v>
      </c>
      <c r="S22" s="25" t="str">
        <f>IF(W17="","",W17)</f>
        <v/>
      </c>
      <c r="T22" s="25" t="str">
        <f>V17</f>
        <v/>
      </c>
      <c r="U22" s="164"/>
      <c r="V22" s="165"/>
      <c r="W22" s="165"/>
      <c r="X22" s="165"/>
      <c r="Y22" s="165"/>
      <c r="Z22" s="166"/>
      <c r="AA22" s="33" t="str">
        <f>IF(J22="","",EXACT(I22,"○")+EXACT(O22,"○"))</f>
        <v/>
      </c>
      <c r="AB22" s="39" t="str">
        <f>IF(N22="","",EXACT(I22,"●")+EXACT(O22,"●"))</f>
        <v/>
      </c>
      <c r="AC22" s="33" t="str">
        <f>IF(ISERROR(IF(J22="","",+J22+P22)),"",(IF(J22="","",+J22+P22)))</f>
        <v/>
      </c>
      <c r="AD22" s="33" t="str">
        <f>IF(ISERROR(IF(N22="","",N22+T22)),"",(IF(N22="","",N22+T22)))</f>
        <v/>
      </c>
      <c r="AE22" s="141"/>
      <c r="AF22" s="146"/>
      <c r="AG22" s="141"/>
      <c r="AH22" s="146"/>
      <c r="AI22" s="141"/>
      <c r="AJ22" s="146"/>
      <c r="AK22" s="141"/>
      <c r="AL22" s="146"/>
      <c r="AM22" s="32" t="str">
        <f>IF(ISERROR(RANK(AP22,$CC$12:$CC$24)),"",(RANK(AP22,$CC$12:$CC$24)))</f>
        <v/>
      </c>
      <c r="AN22" s="55" t="e">
        <f>IF(OR(AA22=AA12,AA22=AA17),CHOOSE(RANK(AA22,AA12:AA22)+1,0,,300,200,100)+AA22+AE20,CHOOSE(RANK(AA22,AA12:AA22)+1,0,300,200,100))</f>
        <v>#VALUE!</v>
      </c>
      <c r="AO22" s="55" t="e">
        <f>IF(OR(AN22=AN12,AN22=AN17,AN22=AN22),CHOOSE(RANK(AN22,AN12:AN22)+1,0,300,200,100)+AK20,CHOOSE(RANK(AN22,AN12:AN22)+1,0,300,200,100))</f>
        <v>#VALUE!</v>
      </c>
      <c r="AP22" s="152"/>
      <c r="AQ22" s="140"/>
      <c r="AR22" s="140"/>
      <c r="AS22" s="140"/>
      <c r="AT22" s="140"/>
      <c r="AU22" s="146"/>
      <c r="AV22" s="31" t="str">
        <f>IF(AW22="","",IF(AW22=2,"○",IF(AW22=1,"●",IF(AW22=0,"●",""))))</f>
        <v/>
      </c>
      <c r="AW22" s="25" t="str">
        <f>BM12</f>
        <v/>
      </c>
      <c r="AX22" s="25" t="str">
        <f>IF(BL12="","",BL12)</f>
        <v/>
      </c>
      <c r="AY22" s="25" t="s">
        <v>0</v>
      </c>
      <c r="AZ22" s="25" t="str">
        <f>IF(BJ12="","",BJ12)</f>
        <v/>
      </c>
      <c r="BA22" s="25" t="str">
        <f>BI12</f>
        <v/>
      </c>
      <c r="BB22" s="30" t="str">
        <f>IF(BC22="","",IF(BC22=2,"○",IF(BC22=1,"●",IF(BC22=0,"●",""))))</f>
        <v/>
      </c>
      <c r="BC22" s="25" t="str">
        <f>BM17</f>
        <v/>
      </c>
      <c r="BD22" s="25" t="str">
        <f>IF(BL17="","",BL17)</f>
        <v/>
      </c>
      <c r="BE22" s="25" t="s">
        <v>0</v>
      </c>
      <c r="BF22" s="25" t="str">
        <f>IF(BJ17="","",BJ17)</f>
        <v/>
      </c>
      <c r="BG22" s="25" t="str">
        <f>BI17</f>
        <v/>
      </c>
      <c r="BH22" s="164"/>
      <c r="BI22" s="165"/>
      <c r="BJ22" s="165"/>
      <c r="BK22" s="165"/>
      <c r="BL22" s="165"/>
      <c r="BM22" s="166"/>
      <c r="BN22" s="33" t="str">
        <f>IF(AW22="","",EXACT(AV22,"○")+EXACT(BB22,"○"))</f>
        <v/>
      </c>
      <c r="BO22" s="39" t="str">
        <f>IF(BA22="","",EXACT(AV22,"●")+EXACT(BB22,"●"))</f>
        <v/>
      </c>
      <c r="BP22" s="33" t="str">
        <f>IF(ISERROR(IF(AW22="","",+AW22+BC22)),"",(IF(AW22="","",+AW22+BC22)))</f>
        <v/>
      </c>
      <c r="BQ22" s="33" t="str">
        <f>IF(ISERROR(IF(BA22="","",BA22+BG22)),"",(IF(BA22="","",BA22+BG22)))</f>
        <v/>
      </c>
      <c r="BR22" s="141"/>
      <c r="BS22" s="146"/>
      <c r="BT22" s="141"/>
      <c r="BU22" s="146"/>
      <c r="BV22" s="141"/>
      <c r="BW22" s="146"/>
      <c r="BX22" s="141"/>
      <c r="BY22" s="146"/>
      <c r="BZ22" s="32" t="str">
        <f>IF(ISERROR(RANK(CC22,$CC$12:$CC$24)),"",(RANK(CC22,$CC$12:$CC$24)))</f>
        <v/>
      </c>
      <c r="CA22" s="46"/>
      <c r="CB22" s="46" t="e">
        <f>IF(OR(BN22=BN12,BN22=BN17),CHOOSE(RANK(BN22,BN12:BN22)+1,0,,300,200,100)+BN22+BR20,CHOOSE(RANK(BN22,BN12:BN22)+1,0,300,200,100))</f>
        <v>#VALUE!</v>
      </c>
      <c r="CC22" s="46" t="e">
        <f>IF(OR(CB22=CB12,CB22=CB17,CB22=CB22),CHOOSE(RANK(CB22,CB12:CB22)+1,0,300,200,100)+BX20,CHOOSE(RANK(CB22,CB12:CB22)+1,0,300,200,100))</f>
        <v>#VALUE!</v>
      </c>
    </row>
    <row r="23" spans="2:81" ht="15" customHeight="1">
      <c r="C23" s="152"/>
      <c r="D23" s="140"/>
      <c r="E23" s="140"/>
      <c r="F23" s="140"/>
      <c r="G23" s="140"/>
      <c r="H23" s="146"/>
      <c r="I23" s="25"/>
      <c r="J23" s="25"/>
      <c r="K23" s="25" t="str">
        <f>IF(Y13="","",Y13)</f>
        <v/>
      </c>
      <c r="L23" s="25" t="s">
        <v>0</v>
      </c>
      <c r="M23" s="25" t="str">
        <f>IF(W13="","",W13)</f>
        <v/>
      </c>
      <c r="N23" s="25"/>
      <c r="O23" s="26"/>
      <c r="P23" s="25"/>
      <c r="Q23" s="25" t="str">
        <f>IF(Y18="","",Y18)</f>
        <v/>
      </c>
      <c r="R23" s="25" t="s">
        <v>0</v>
      </c>
      <c r="S23" s="25" t="str">
        <f>IF(W18="","",W18)</f>
        <v/>
      </c>
      <c r="T23" s="25"/>
      <c r="U23" s="164"/>
      <c r="V23" s="165"/>
      <c r="W23" s="165"/>
      <c r="X23" s="165"/>
      <c r="Y23" s="165"/>
      <c r="Z23" s="166"/>
      <c r="AA23" s="29"/>
      <c r="AB23" s="29"/>
      <c r="AC23" s="29"/>
      <c r="AD23" s="29"/>
      <c r="AE23" s="141"/>
      <c r="AF23" s="146"/>
      <c r="AG23" s="141"/>
      <c r="AH23" s="146"/>
      <c r="AI23" s="141"/>
      <c r="AJ23" s="146"/>
      <c r="AK23" s="141"/>
      <c r="AL23" s="146"/>
      <c r="AM23" s="27"/>
      <c r="AN23" s="55"/>
      <c r="AO23" s="55"/>
      <c r="AP23" s="152"/>
      <c r="AQ23" s="140"/>
      <c r="AR23" s="140"/>
      <c r="AS23" s="140"/>
      <c r="AT23" s="140"/>
      <c r="AU23" s="146"/>
      <c r="AV23" s="25"/>
      <c r="AW23" s="25"/>
      <c r="AX23" s="25" t="str">
        <f>IF(BL13="","",BL13)</f>
        <v/>
      </c>
      <c r="AY23" s="25" t="s">
        <v>0</v>
      </c>
      <c r="AZ23" s="25" t="str">
        <f>IF(BJ13="","",BJ13)</f>
        <v/>
      </c>
      <c r="BA23" s="25"/>
      <c r="BB23" s="26"/>
      <c r="BC23" s="25"/>
      <c r="BD23" s="25" t="str">
        <f>IF(BL18="","",BL18)</f>
        <v/>
      </c>
      <c r="BE23" s="25" t="s">
        <v>0</v>
      </c>
      <c r="BF23" s="25" t="str">
        <f>IF(BJ18="","",BJ18)</f>
        <v/>
      </c>
      <c r="BG23" s="25"/>
      <c r="BH23" s="164"/>
      <c r="BI23" s="165"/>
      <c r="BJ23" s="165"/>
      <c r="BK23" s="165"/>
      <c r="BL23" s="165"/>
      <c r="BM23" s="166"/>
      <c r="BN23" s="29"/>
      <c r="BO23" s="29"/>
      <c r="BP23" s="29"/>
      <c r="BQ23" s="29"/>
      <c r="BR23" s="141"/>
      <c r="BS23" s="146"/>
      <c r="BT23" s="141"/>
      <c r="BU23" s="146"/>
      <c r="BV23" s="141"/>
      <c r="BW23" s="146"/>
      <c r="BX23" s="141"/>
      <c r="BY23" s="146"/>
      <c r="BZ23" s="27"/>
      <c r="CA23" s="46"/>
      <c r="CB23" s="46"/>
      <c r="CC23" s="46"/>
    </row>
    <row r="24" spans="2:81" ht="15" customHeight="1" thickBot="1">
      <c r="C24" s="153"/>
      <c r="D24" s="133"/>
      <c r="E24" s="133"/>
      <c r="F24" s="133"/>
      <c r="G24" s="133"/>
      <c r="H24" s="148"/>
      <c r="I24" s="42"/>
      <c r="J24" s="42"/>
      <c r="K24" s="42"/>
      <c r="L24" s="42"/>
      <c r="M24" s="42"/>
      <c r="N24" s="42"/>
      <c r="O24" s="43"/>
      <c r="P24" s="42"/>
      <c r="Q24" s="42"/>
      <c r="R24" s="42"/>
      <c r="S24" s="42"/>
      <c r="T24" s="42"/>
      <c r="U24" s="167"/>
      <c r="V24" s="168"/>
      <c r="W24" s="168"/>
      <c r="X24" s="168"/>
      <c r="Y24" s="168"/>
      <c r="Z24" s="169"/>
      <c r="AA24" s="44"/>
      <c r="AB24" s="44"/>
      <c r="AC24" s="44"/>
      <c r="AD24" s="44"/>
      <c r="AE24" s="147"/>
      <c r="AF24" s="148"/>
      <c r="AG24" s="147"/>
      <c r="AH24" s="148"/>
      <c r="AI24" s="147"/>
      <c r="AJ24" s="148"/>
      <c r="AK24" s="147"/>
      <c r="AL24" s="148"/>
      <c r="AM24" s="45"/>
      <c r="AN24" s="55"/>
      <c r="AO24" s="55"/>
      <c r="AP24" s="153"/>
      <c r="AQ24" s="133"/>
      <c r="AR24" s="133"/>
      <c r="AS24" s="133"/>
      <c r="AT24" s="133"/>
      <c r="AU24" s="148"/>
      <c r="AV24" s="42"/>
      <c r="AW24" s="42"/>
      <c r="AX24" s="42"/>
      <c r="AY24" s="42"/>
      <c r="AZ24" s="42"/>
      <c r="BA24" s="42"/>
      <c r="BB24" s="43"/>
      <c r="BC24" s="42"/>
      <c r="BD24" s="42"/>
      <c r="BE24" s="42"/>
      <c r="BF24" s="42"/>
      <c r="BG24" s="42"/>
      <c r="BH24" s="167"/>
      <c r="BI24" s="168"/>
      <c r="BJ24" s="168"/>
      <c r="BK24" s="168"/>
      <c r="BL24" s="168"/>
      <c r="BM24" s="169"/>
      <c r="BN24" s="44"/>
      <c r="BO24" s="44"/>
      <c r="BP24" s="44"/>
      <c r="BQ24" s="44"/>
      <c r="BR24" s="147"/>
      <c r="BS24" s="148"/>
      <c r="BT24" s="147"/>
      <c r="BU24" s="148"/>
      <c r="BV24" s="147"/>
      <c r="BW24" s="148"/>
      <c r="BX24" s="147"/>
      <c r="BY24" s="148"/>
      <c r="BZ24" s="45"/>
      <c r="CA24" s="46"/>
      <c r="CB24" s="46"/>
      <c r="CC24" s="46"/>
    </row>
    <row r="25" spans="2:81" ht="1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55"/>
      <c r="AO25" s="55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</row>
    <row r="26" spans="2:81" ht="15" customHeight="1">
      <c r="C26" s="159" t="s">
        <v>10</v>
      </c>
      <c r="D26" s="160"/>
      <c r="E26" s="160"/>
      <c r="F26" s="256"/>
      <c r="G26" s="19"/>
      <c r="H26" s="19"/>
      <c r="I26" s="157" t="e">
        <f>IF(AM12=1,C10,IF(AM12=1,C10,IF(AM17=1,C15,IF(AM22=1,C20,IF(#REF!=1,#REF!,IF(#REF!=1,#REF!,""))))))</f>
        <v>#REF!</v>
      </c>
      <c r="J26" s="158"/>
      <c r="K26" s="158"/>
      <c r="L26" s="158"/>
      <c r="M26" s="158"/>
      <c r="N26" s="158"/>
      <c r="O26" s="255"/>
      <c r="P26" s="18"/>
      <c r="Q26" s="22" t="s">
        <v>12</v>
      </c>
      <c r="R26" s="22"/>
      <c r="S26" s="18"/>
      <c r="T26" s="22"/>
      <c r="U26" s="22"/>
      <c r="V26" s="22"/>
      <c r="W26" s="18"/>
      <c r="X26" s="22"/>
      <c r="Y26" s="22"/>
      <c r="Z26" s="22"/>
      <c r="AA26" s="22"/>
      <c r="AB26" s="22"/>
      <c r="AC26" s="22"/>
      <c r="AD26" s="22"/>
      <c r="AE26" s="22"/>
      <c r="AF26" s="18"/>
      <c r="AG26" s="18"/>
      <c r="AH26" s="18"/>
      <c r="AI26" s="18"/>
      <c r="AJ26" s="18"/>
      <c r="AK26" s="18"/>
      <c r="AL26" s="18"/>
      <c r="AM26" s="18"/>
      <c r="AN26" s="55"/>
      <c r="AO26" s="55"/>
      <c r="AP26" s="159" t="s">
        <v>10</v>
      </c>
      <c r="AQ26" s="160"/>
      <c r="AR26" s="160"/>
      <c r="AS26" s="160"/>
      <c r="AT26" s="19"/>
      <c r="AU26" s="19"/>
      <c r="AV26" s="157" t="e">
        <f>IF(BZ12=1,AP10,IF(BZ12=1,AP10,IF(BZ17=1,AP15,IF(BZ22=1,AP20,IF(#REF!=1,#REF!,IF(#REF!=1,#REF!,""))))))</f>
        <v>#REF!</v>
      </c>
      <c r="AW26" s="158"/>
      <c r="AX26" s="158"/>
      <c r="AY26" s="158"/>
      <c r="AZ26" s="158"/>
      <c r="BA26" s="158"/>
      <c r="BB26" s="259"/>
      <c r="BC26" s="18"/>
      <c r="BD26" s="22" t="s">
        <v>12</v>
      </c>
      <c r="BE26" s="22"/>
      <c r="BF26" s="18"/>
      <c r="BG26" s="22"/>
      <c r="BH26" s="22"/>
      <c r="BI26" s="22"/>
      <c r="BJ26" s="18"/>
      <c r="BK26" s="22"/>
      <c r="BL26" s="22"/>
      <c r="BM26" s="22"/>
      <c r="BN26" s="22"/>
      <c r="BO26" s="22"/>
      <c r="BP26" s="22"/>
      <c r="BQ26" s="22"/>
      <c r="BR26" s="22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</row>
    <row r="27" spans="2:81" ht="15" customHeight="1" thickBot="1">
      <c r="C27" s="133"/>
      <c r="D27" s="133"/>
      <c r="E27" s="133"/>
      <c r="F27" s="243"/>
      <c r="G27" s="23"/>
      <c r="H27" s="23"/>
      <c r="I27" s="136"/>
      <c r="J27" s="136"/>
      <c r="K27" s="136"/>
      <c r="L27" s="136"/>
      <c r="M27" s="136"/>
      <c r="N27" s="136"/>
      <c r="O27" s="245"/>
      <c r="P27" s="18"/>
      <c r="Q27" s="22"/>
      <c r="R27" s="18" t="s">
        <v>32</v>
      </c>
      <c r="S27" s="22"/>
      <c r="T27" s="22"/>
      <c r="U27" s="6"/>
      <c r="V27" s="6"/>
      <c r="W27" s="6"/>
      <c r="X27" s="18"/>
      <c r="Y27" s="6"/>
      <c r="Z27" s="6"/>
      <c r="AA27" s="22"/>
      <c r="AB27" s="22"/>
      <c r="AC27" s="22"/>
      <c r="AD27" s="22"/>
      <c r="AE27" s="22"/>
      <c r="AF27" s="18"/>
      <c r="AG27" s="18"/>
      <c r="AH27" s="18"/>
      <c r="AI27" s="18"/>
      <c r="AJ27" s="18"/>
      <c r="AK27" s="18"/>
      <c r="AL27" s="18"/>
      <c r="AM27" s="18"/>
      <c r="AN27" s="55"/>
      <c r="AO27" s="55"/>
      <c r="AP27" s="133"/>
      <c r="AQ27" s="133"/>
      <c r="AR27" s="133"/>
      <c r="AS27" s="133"/>
      <c r="AT27" s="23"/>
      <c r="AU27" s="23"/>
      <c r="AV27" s="136"/>
      <c r="AW27" s="136"/>
      <c r="AX27" s="136"/>
      <c r="AY27" s="136"/>
      <c r="AZ27" s="136"/>
      <c r="BA27" s="136"/>
      <c r="BB27" s="258"/>
      <c r="BC27" s="18"/>
      <c r="BD27" s="22"/>
      <c r="BE27" s="18" t="s">
        <v>28</v>
      </c>
      <c r="BF27" s="22"/>
      <c r="BG27" s="22"/>
      <c r="BH27" s="6"/>
      <c r="BI27" s="6"/>
      <c r="BJ27" s="6"/>
      <c r="BK27" s="18"/>
      <c r="BL27" s="6"/>
      <c r="BM27" s="6"/>
      <c r="BN27" s="22"/>
      <c r="BO27" s="22"/>
      <c r="BP27" s="22"/>
      <c r="BQ27" s="22"/>
      <c r="BR27" s="22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</row>
    <row r="28" spans="2:81" ht="15" customHeight="1">
      <c r="C28" s="131" t="s">
        <v>11</v>
      </c>
      <c r="D28" s="132"/>
      <c r="E28" s="132"/>
      <c r="F28" s="242"/>
      <c r="G28" s="20"/>
      <c r="H28" s="20"/>
      <c r="I28" s="134" t="e">
        <f>IF(AM12=2,C10,IF(AM12=2,C10,IF(AM17=2,C15,IF(AM22=2,C20,IF(#REF!=2,#REF!,IF(#REF!=2,#REF!,""))))))</f>
        <v>#REF!</v>
      </c>
      <c r="J28" s="135"/>
      <c r="K28" s="135"/>
      <c r="L28" s="135"/>
      <c r="M28" s="135"/>
      <c r="N28" s="135"/>
      <c r="O28" s="244"/>
      <c r="P28" s="18"/>
      <c r="Q28" s="22"/>
      <c r="R28" s="22"/>
      <c r="S28" s="22"/>
      <c r="T28" s="22"/>
      <c r="U28" s="6"/>
      <c r="V28" s="11" t="s">
        <v>13</v>
      </c>
      <c r="W28" s="6"/>
      <c r="X28" s="18"/>
      <c r="Y28" s="6"/>
      <c r="Z28" s="6"/>
      <c r="AA28" s="22"/>
      <c r="AB28" s="22"/>
      <c r="AC28" s="18" t="s">
        <v>14</v>
      </c>
      <c r="AD28" s="22"/>
      <c r="AE28" s="22"/>
      <c r="AF28" s="18"/>
      <c r="AG28" s="18"/>
      <c r="AH28" s="18"/>
      <c r="AI28" s="18"/>
      <c r="AJ28" s="18"/>
      <c r="AK28" s="18"/>
      <c r="AL28" s="18"/>
      <c r="AM28" s="18"/>
      <c r="AN28" s="55"/>
      <c r="AO28" s="55"/>
      <c r="AP28" s="131" t="s">
        <v>11</v>
      </c>
      <c r="AQ28" s="132"/>
      <c r="AR28" s="132"/>
      <c r="AS28" s="132"/>
      <c r="AT28" s="20"/>
      <c r="AU28" s="20"/>
      <c r="AV28" s="134" t="e">
        <f>IF(BZ12=2,AP10,IF(BZ12=2,AP10,IF(BZ17=2,AP15,IF(BZ22=2,AP20,IF(#REF!=2,#REF!,IF(#REF!=2,#REF!,""))))))</f>
        <v>#REF!</v>
      </c>
      <c r="AW28" s="135"/>
      <c r="AX28" s="135"/>
      <c r="AY28" s="135"/>
      <c r="AZ28" s="135"/>
      <c r="BA28" s="135"/>
      <c r="BB28" s="257"/>
      <c r="BC28" s="18"/>
      <c r="BD28" s="22"/>
      <c r="BE28" s="22"/>
      <c r="BF28" s="22"/>
      <c r="BG28" s="22"/>
      <c r="BH28" s="6"/>
      <c r="BI28" s="11" t="s">
        <v>13</v>
      </c>
      <c r="BJ28" s="6"/>
      <c r="BK28" s="18"/>
      <c r="BL28" s="6"/>
      <c r="BM28" s="6"/>
      <c r="BN28" s="22"/>
      <c r="BO28" s="22"/>
      <c r="BP28" s="18" t="s">
        <v>14</v>
      </c>
      <c r="BQ28" s="22"/>
      <c r="BR28" s="22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</row>
    <row r="29" spans="2:81" ht="15" customHeight="1" thickBot="1">
      <c r="C29" s="133"/>
      <c r="D29" s="133"/>
      <c r="E29" s="133"/>
      <c r="F29" s="243"/>
      <c r="G29" s="23"/>
      <c r="H29" s="23"/>
      <c r="I29" s="136"/>
      <c r="J29" s="136"/>
      <c r="K29" s="136"/>
      <c r="L29" s="136"/>
      <c r="M29" s="136"/>
      <c r="N29" s="136"/>
      <c r="O29" s="245"/>
      <c r="P29" s="18"/>
      <c r="Q29" s="22"/>
      <c r="R29" s="22"/>
      <c r="S29" s="22"/>
      <c r="T29" s="9" t="str">
        <f>C10</f>
        <v>赤　見</v>
      </c>
      <c r="U29" s="18" t="s">
        <v>37</v>
      </c>
      <c r="V29" s="6" t="s">
        <v>38</v>
      </c>
      <c r="W29" s="18" t="s">
        <v>39</v>
      </c>
      <c r="X29" s="10" t="str">
        <f>C15</f>
        <v>協　和</v>
      </c>
      <c r="Y29" s="22"/>
      <c r="Z29" s="22"/>
      <c r="AA29" s="22"/>
      <c r="AB29" s="22"/>
      <c r="AC29" s="18" t="s">
        <v>40</v>
      </c>
      <c r="AD29" s="8" t="str">
        <f>C20</f>
        <v>佐野西</v>
      </c>
      <c r="AE29" s="8"/>
      <c r="AF29" s="18"/>
      <c r="AG29" s="18"/>
      <c r="AH29" s="18"/>
      <c r="AI29" s="18"/>
      <c r="AJ29" s="18"/>
      <c r="AK29" s="18"/>
      <c r="AL29" s="18"/>
      <c r="AM29" s="18"/>
      <c r="AN29" s="55"/>
      <c r="AO29" s="55"/>
      <c r="AP29" s="133"/>
      <c r="AQ29" s="133"/>
      <c r="AR29" s="133"/>
      <c r="AS29" s="133"/>
      <c r="AT29" s="23"/>
      <c r="AU29" s="23"/>
      <c r="AV29" s="136"/>
      <c r="AW29" s="136"/>
      <c r="AX29" s="136"/>
      <c r="AY29" s="136"/>
      <c r="AZ29" s="136"/>
      <c r="BA29" s="136"/>
      <c r="BB29" s="258"/>
      <c r="BC29" s="18"/>
      <c r="BD29" s="22"/>
      <c r="BE29" s="22"/>
      <c r="BF29" s="22"/>
      <c r="BG29" s="9" t="str">
        <f>AP10</f>
        <v>佐野南</v>
      </c>
      <c r="BH29" s="18" t="s">
        <v>37</v>
      </c>
      <c r="BI29" s="6" t="s">
        <v>38</v>
      </c>
      <c r="BJ29" s="18" t="s">
        <v>39</v>
      </c>
      <c r="BK29" s="10" t="str">
        <f>AP15</f>
        <v>山　辺</v>
      </c>
      <c r="BL29" s="22"/>
      <c r="BM29" s="22"/>
      <c r="BN29" s="22"/>
      <c r="BO29" s="22"/>
      <c r="BP29" s="18" t="s">
        <v>40</v>
      </c>
      <c r="BQ29" s="8" t="str">
        <f>AP20</f>
        <v>藤岡二</v>
      </c>
      <c r="BR29" s="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</row>
    <row r="30" spans="2:81" ht="15" customHeight="1">
      <c r="C30" s="131" t="s">
        <v>9</v>
      </c>
      <c r="D30" s="132"/>
      <c r="E30" s="132"/>
      <c r="F30" s="242"/>
      <c r="G30" s="20"/>
      <c r="H30" s="20"/>
      <c r="I30" s="134" t="e">
        <f>IF(AM12=3,C10,IF(AM12=3,C10,IF(AM17=3,C15,IF(AM22=3,C20,IF(#REF!=3,#REF!,IF(#REF!=3,#REF!,""))))))</f>
        <v>#REF!</v>
      </c>
      <c r="J30" s="135"/>
      <c r="K30" s="135"/>
      <c r="L30" s="135"/>
      <c r="M30" s="135"/>
      <c r="N30" s="135"/>
      <c r="O30" s="244"/>
      <c r="P30" s="18"/>
      <c r="Q30" s="22"/>
      <c r="R30" s="22"/>
      <c r="S30" s="22"/>
      <c r="T30" s="9" t="str">
        <f>C15</f>
        <v>協　和</v>
      </c>
      <c r="U30" s="18" t="s">
        <v>39</v>
      </c>
      <c r="V30" s="6" t="s">
        <v>38</v>
      </c>
      <c r="W30" s="18" t="s">
        <v>40</v>
      </c>
      <c r="X30" s="10" t="str">
        <f>C20</f>
        <v>佐野西</v>
      </c>
      <c r="Y30" s="22"/>
      <c r="Z30" s="22"/>
      <c r="AA30" s="22"/>
      <c r="AB30" s="22"/>
      <c r="AC30" s="18" t="s">
        <v>37</v>
      </c>
      <c r="AD30" s="8" t="str">
        <f>C10</f>
        <v>赤　見</v>
      </c>
      <c r="AE30" s="8"/>
      <c r="AF30" s="18"/>
      <c r="AG30" s="18"/>
      <c r="AH30" s="18"/>
      <c r="AI30" s="18"/>
      <c r="AJ30" s="18"/>
      <c r="AK30" s="18"/>
      <c r="AL30" s="18"/>
      <c r="AM30" s="18"/>
      <c r="AN30" s="55"/>
      <c r="AO30" s="55"/>
      <c r="AP30" s="131" t="s">
        <v>9</v>
      </c>
      <c r="AQ30" s="132"/>
      <c r="AR30" s="132"/>
      <c r="AS30" s="132"/>
      <c r="AT30" s="20"/>
      <c r="AU30" s="20"/>
      <c r="AV30" s="134" t="e">
        <f>IF(BZ12=3,AP10,IF(BZ12=3,AP10,IF(BZ17=3,AP15,IF(BZ22=3,AP20,IF(#REF!=3,#REF!,IF(#REF!=3,#REF!,""))))))</f>
        <v>#REF!</v>
      </c>
      <c r="AW30" s="135"/>
      <c r="AX30" s="135"/>
      <c r="AY30" s="135"/>
      <c r="AZ30" s="135"/>
      <c r="BA30" s="135"/>
      <c r="BB30" s="257"/>
      <c r="BC30" s="18"/>
      <c r="BD30" s="22"/>
      <c r="BE30" s="22"/>
      <c r="BF30" s="22"/>
      <c r="BG30" s="9" t="str">
        <f>AP15</f>
        <v>山　辺</v>
      </c>
      <c r="BH30" s="18" t="s">
        <v>39</v>
      </c>
      <c r="BI30" s="6" t="s">
        <v>38</v>
      </c>
      <c r="BJ30" s="18" t="s">
        <v>40</v>
      </c>
      <c r="BK30" s="10" t="str">
        <f>AP20</f>
        <v>藤岡二</v>
      </c>
      <c r="BL30" s="22"/>
      <c r="BM30" s="22"/>
      <c r="BN30" s="22"/>
      <c r="BO30" s="22"/>
      <c r="BP30" s="18" t="s">
        <v>37</v>
      </c>
      <c r="BQ30" s="8" t="str">
        <f>AP10</f>
        <v>佐野南</v>
      </c>
      <c r="BR30" s="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</row>
    <row r="31" spans="2:81" ht="15" customHeight="1" thickBot="1">
      <c r="C31" s="133"/>
      <c r="D31" s="133"/>
      <c r="E31" s="133"/>
      <c r="F31" s="243"/>
      <c r="G31" s="23"/>
      <c r="H31" s="23"/>
      <c r="I31" s="136"/>
      <c r="J31" s="136"/>
      <c r="K31" s="136"/>
      <c r="L31" s="136"/>
      <c r="M31" s="136"/>
      <c r="N31" s="136"/>
      <c r="O31" s="245"/>
      <c r="P31" s="18"/>
      <c r="Q31" s="22"/>
      <c r="R31" s="22"/>
      <c r="S31" s="22"/>
      <c r="T31" s="9" t="str">
        <f>C10</f>
        <v>赤　見</v>
      </c>
      <c r="U31" s="18" t="s">
        <v>37</v>
      </c>
      <c r="V31" s="22" t="s">
        <v>38</v>
      </c>
      <c r="W31" s="18" t="s">
        <v>40</v>
      </c>
      <c r="X31" s="10" t="str">
        <f>C20</f>
        <v>佐野西</v>
      </c>
      <c r="Y31" s="22"/>
      <c r="Z31" s="22"/>
      <c r="AA31" s="22"/>
      <c r="AB31" s="22"/>
      <c r="AC31" s="18" t="s">
        <v>39</v>
      </c>
      <c r="AD31" s="8" t="str">
        <f>C15</f>
        <v>協　和</v>
      </c>
      <c r="AE31" s="8"/>
      <c r="AF31" s="18"/>
      <c r="AG31" s="18"/>
      <c r="AH31" s="18"/>
      <c r="AI31" s="18"/>
      <c r="AJ31" s="18"/>
      <c r="AK31" s="18"/>
      <c r="AL31" s="18"/>
      <c r="AM31" s="18"/>
      <c r="AN31" s="55"/>
      <c r="AO31" s="55"/>
      <c r="AP31" s="133"/>
      <c r="AQ31" s="133"/>
      <c r="AR31" s="133"/>
      <c r="AS31" s="133"/>
      <c r="AT31" s="23"/>
      <c r="AU31" s="23"/>
      <c r="AV31" s="136"/>
      <c r="AW31" s="136"/>
      <c r="AX31" s="136"/>
      <c r="AY31" s="136"/>
      <c r="AZ31" s="136"/>
      <c r="BA31" s="136"/>
      <c r="BB31" s="258"/>
      <c r="BC31" s="18"/>
      <c r="BD31" s="22"/>
      <c r="BE31" s="22"/>
      <c r="BF31" s="22"/>
      <c r="BG31" s="9" t="str">
        <f>AP10</f>
        <v>佐野南</v>
      </c>
      <c r="BH31" s="18" t="s">
        <v>37</v>
      </c>
      <c r="BI31" s="22" t="s">
        <v>38</v>
      </c>
      <c r="BJ31" s="18" t="s">
        <v>40</v>
      </c>
      <c r="BK31" s="10" t="str">
        <f>AP20</f>
        <v>藤岡二</v>
      </c>
      <c r="BL31" s="22"/>
      <c r="BM31" s="22"/>
      <c r="BN31" s="22"/>
      <c r="BO31" s="22"/>
      <c r="BP31" s="18" t="s">
        <v>39</v>
      </c>
      <c r="BQ31" s="8" t="str">
        <f>AP15</f>
        <v>山　辺</v>
      </c>
      <c r="BR31" s="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</row>
    <row r="32" spans="2:81" ht="15" customHeight="1">
      <c r="C32" s="20"/>
      <c r="D32" s="20"/>
      <c r="E32" s="20"/>
      <c r="F32" s="20"/>
      <c r="G32" s="20"/>
      <c r="H32" s="20"/>
      <c r="I32" s="13"/>
      <c r="J32" s="21"/>
      <c r="K32" s="21"/>
      <c r="L32" s="21"/>
      <c r="M32" s="21"/>
      <c r="N32" s="21"/>
      <c r="O32" s="21"/>
      <c r="P32" s="18"/>
      <c r="Q32" s="22"/>
      <c r="AF32" s="18"/>
      <c r="AG32" s="18"/>
      <c r="AH32" s="18"/>
      <c r="AI32" s="18"/>
      <c r="AJ32" s="18"/>
      <c r="AK32" s="18"/>
      <c r="AL32" s="18"/>
      <c r="AM32" s="18"/>
      <c r="AN32" s="55"/>
      <c r="AO32" s="55"/>
      <c r="AP32" s="20"/>
      <c r="AQ32" s="20"/>
      <c r="AR32" s="20"/>
      <c r="AS32" s="20"/>
      <c r="AT32" s="20"/>
      <c r="AU32" s="20"/>
      <c r="AV32" s="13"/>
      <c r="AW32" s="13"/>
      <c r="AX32" s="13"/>
      <c r="AY32" s="13"/>
      <c r="AZ32" s="14"/>
      <c r="BA32" s="14"/>
      <c r="BB32" s="14"/>
      <c r="BC32" s="18"/>
      <c r="BD32" s="22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</row>
    <row r="33" spans="3:81" ht="15" customHeight="1" thickBot="1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8"/>
      <c r="Q33" s="22"/>
      <c r="R33" s="22"/>
      <c r="S33" s="22"/>
      <c r="T33" s="9"/>
      <c r="U33" s="22"/>
      <c r="V33" s="7"/>
      <c r="W33" s="22"/>
      <c r="X33" s="10"/>
      <c r="Y33" s="22"/>
      <c r="Z33" s="22"/>
      <c r="AA33" s="22"/>
      <c r="AB33" s="22"/>
      <c r="AC33" s="22"/>
      <c r="AD33" s="8"/>
      <c r="AE33" s="8"/>
      <c r="AF33" s="18"/>
      <c r="AG33" s="18"/>
      <c r="AH33" s="18"/>
      <c r="AI33" s="18"/>
      <c r="AJ33" s="18"/>
      <c r="AK33" s="18"/>
      <c r="AL33" s="18"/>
      <c r="AM33" s="18"/>
      <c r="AN33" s="55"/>
      <c r="AO33" s="55"/>
      <c r="AP33" s="23"/>
      <c r="AQ33" s="24"/>
      <c r="AR33" s="24"/>
      <c r="AS33" s="24"/>
      <c r="AT33" s="24"/>
      <c r="AU33" s="24"/>
      <c r="AV33" s="3"/>
      <c r="AW33" s="3"/>
      <c r="AX33" s="3"/>
      <c r="AY33" s="3"/>
      <c r="AZ33" s="4"/>
      <c r="BA33" s="4"/>
      <c r="BB33" s="4"/>
      <c r="BC33" s="18"/>
      <c r="BD33" s="22"/>
      <c r="BE33" s="22"/>
      <c r="BF33" s="22"/>
      <c r="BG33" s="9"/>
      <c r="BH33" s="22"/>
      <c r="BI33" s="7"/>
      <c r="BJ33" s="22"/>
      <c r="BK33" s="10"/>
      <c r="BL33" s="22"/>
      <c r="BM33" s="22"/>
      <c r="BN33" s="22"/>
      <c r="BO33" s="22"/>
      <c r="BP33" s="22"/>
      <c r="BQ33" s="8"/>
      <c r="BR33" s="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</row>
    <row r="34" spans="3:81" s="62" customFormat="1" ht="15" customHeight="1">
      <c r="C34" s="203" t="s">
        <v>41</v>
      </c>
      <c r="D34" s="204"/>
      <c r="E34" s="204"/>
      <c r="F34" s="204"/>
      <c r="G34" s="204"/>
      <c r="H34" s="205"/>
      <c r="I34" s="194" t="str">
        <f>IF(C39="","",C39)</f>
        <v>佐野北</v>
      </c>
      <c r="J34" s="195"/>
      <c r="K34" s="195"/>
      <c r="L34" s="195"/>
      <c r="M34" s="195"/>
      <c r="N34" s="214"/>
      <c r="O34" s="194" t="str">
        <f>IF(C44="","",C44)</f>
        <v>壬　生</v>
      </c>
      <c r="P34" s="195"/>
      <c r="Q34" s="195"/>
      <c r="R34" s="195"/>
      <c r="S34" s="195"/>
      <c r="T34" s="214"/>
      <c r="U34" s="194" t="str">
        <f>IF(C49="","",C49)</f>
        <v>多々良</v>
      </c>
      <c r="V34" s="195"/>
      <c r="W34" s="195"/>
      <c r="X34" s="195"/>
      <c r="Y34" s="195"/>
      <c r="Z34" s="196"/>
      <c r="AA34" s="189" t="s">
        <v>1</v>
      </c>
      <c r="AB34" s="186" t="s">
        <v>2</v>
      </c>
      <c r="AC34" s="186" t="s">
        <v>3</v>
      </c>
      <c r="AD34" s="186" t="s">
        <v>4</v>
      </c>
      <c r="AE34" s="177" t="s">
        <v>5</v>
      </c>
      <c r="AF34" s="178"/>
      <c r="AG34" s="177" t="s">
        <v>6</v>
      </c>
      <c r="AH34" s="178"/>
      <c r="AI34" s="177" t="s">
        <v>7</v>
      </c>
      <c r="AJ34" s="178"/>
      <c r="AK34" s="177" t="s">
        <v>25</v>
      </c>
      <c r="AL34" s="178"/>
      <c r="AM34" s="183" t="s">
        <v>8</v>
      </c>
      <c r="AN34" s="61"/>
      <c r="AO34" s="61"/>
      <c r="AP34" s="203" t="s">
        <v>35</v>
      </c>
      <c r="AQ34" s="204"/>
      <c r="AR34" s="204"/>
      <c r="AS34" s="204"/>
      <c r="AT34" s="204"/>
      <c r="AU34" s="205"/>
      <c r="AV34" s="194" t="str">
        <f>IF(AP39="","",AP39)</f>
        <v>城　東</v>
      </c>
      <c r="AW34" s="195"/>
      <c r="AX34" s="195"/>
      <c r="AY34" s="195"/>
      <c r="AZ34" s="195"/>
      <c r="BA34" s="214"/>
      <c r="BB34" s="194" t="str">
        <f>IF(AP44="","",AP44)</f>
        <v>大　谷</v>
      </c>
      <c r="BC34" s="195"/>
      <c r="BD34" s="195"/>
      <c r="BE34" s="195"/>
      <c r="BF34" s="195"/>
      <c r="BG34" s="214"/>
      <c r="BH34" s="194" t="str">
        <f>IF(AP49="","",AP49)</f>
        <v>毛　野</v>
      </c>
      <c r="BI34" s="195"/>
      <c r="BJ34" s="195"/>
      <c r="BK34" s="195"/>
      <c r="BL34" s="195"/>
      <c r="BM34" s="196"/>
      <c r="BN34" s="189" t="s">
        <v>1</v>
      </c>
      <c r="BO34" s="186" t="s">
        <v>2</v>
      </c>
      <c r="BP34" s="186" t="s">
        <v>3</v>
      </c>
      <c r="BQ34" s="186" t="s">
        <v>4</v>
      </c>
      <c r="BR34" s="177" t="s">
        <v>5</v>
      </c>
      <c r="BS34" s="178"/>
      <c r="BT34" s="177" t="s">
        <v>6</v>
      </c>
      <c r="BU34" s="178"/>
      <c r="BV34" s="177" t="s">
        <v>7</v>
      </c>
      <c r="BW34" s="178"/>
      <c r="BX34" s="177" t="s">
        <v>25</v>
      </c>
      <c r="BY34" s="178"/>
      <c r="BZ34" s="183" t="s">
        <v>8</v>
      </c>
    </row>
    <row r="35" spans="3:81" s="62" customFormat="1" ht="15" customHeight="1">
      <c r="C35" s="206"/>
      <c r="D35" s="207"/>
      <c r="E35" s="207"/>
      <c r="F35" s="207"/>
      <c r="G35" s="207"/>
      <c r="H35" s="208"/>
      <c r="I35" s="197"/>
      <c r="J35" s="198"/>
      <c r="K35" s="198"/>
      <c r="L35" s="198"/>
      <c r="M35" s="198"/>
      <c r="N35" s="215"/>
      <c r="O35" s="197"/>
      <c r="P35" s="198"/>
      <c r="Q35" s="198"/>
      <c r="R35" s="198"/>
      <c r="S35" s="198"/>
      <c r="T35" s="215"/>
      <c r="U35" s="197"/>
      <c r="V35" s="198"/>
      <c r="W35" s="198"/>
      <c r="X35" s="198"/>
      <c r="Y35" s="198"/>
      <c r="Z35" s="199"/>
      <c r="AA35" s="192"/>
      <c r="AB35" s="217"/>
      <c r="AC35" s="217"/>
      <c r="AD35" s="217"/>
      <c r="AE35" s="179"/>
      <c r="AF35" s="180"/>
      <c r="AG35" s="179"/>
      <c r="AH35" s="180"/>
      <c r="AI35" s="179"/>
      <c r="AJ35" s="180"/>
      <c r="AK35" s="179"/>
      <c r="AL35" s="180"/>
      <c r="AM35" s="212"/>
      <c r="AN35" s="61"/>
      <c r="AO35" s="61"/>
      <c r="AP35" s="206"/>
      <c r="AQ35" s="207"/>
      <c r="AR35" s="207"/>
      <c r="AS35" s="207"/>
      <c r="AT35" s="207"/>
      <c r="AU35" s="208"/>
      <c r="AV35" s="197"/>
      <c r="AW35" s="198"/>
      <c r="AX35" s="198"/>
      <c r="AY35" s="198"/>
      <c r="AZ35" s="198"/>
      <c r="BA35" s="215"/>
      <c r="BB35" s="197"/>
      <c r="BC35" s="198"/>
      <c r="BD35" s="198"/>
      <c r="BE35" s="198"/>
      <c r="BF35" s="198"/>
      <c r="BG35" s="215"/>
      <c r="BH35" s="197"/>
      <c r="BI35" s="198"/>
      <c r="BJ35" s="198"/>
      <c r="BK35" s="198"/>
      <c r="BL35" s="198"/>
      <c r="BM35" s="199"/>
      <c r="BN35" s="190"/>
      <c r="BO35" s="187"/>
      <c r="BP35" s="187"/>
      <c r="BQ35" s="187"/>
      <c r="BR35" s="179"/>
      <c r="BS35" s="180"/>
      <c r="BT35" s="179"/>
      <c r="BU35" s="180"/>
      <c r="BV35" s="179"/>
      <c r="BW35" s="180"/>
      <c r="BX35" s="179"/>
      <c r="BY35" s="180"/>
      <c r="BZ35" s="184"/>
    </row>
    <row r="36" spans="3:81" s="62" customFormat="1" ht="15" customHeight="1">
      <c r="C36" s="206"/>
      <c r="D36" s="207"/>
      <c r="E36" s="207"/>
      <c r="F36" s="207"/>
      <c r="G36" s="207"/>
      <c r="H36" s="208"/>
      <c r="I36" s="197"/>
      <c r="J36" s="198"/>
      <c r="K36" s="198"/>
      <c r="L36" s="198"/>
      <c r="M36" s="198"/>
      <c r="N36" s="215"/>
      <c r="O36" s="197"/>
      <c r="P36" s="198"/>
      <c r="Q36" s="198"/>
      <c r="R36" s="198"/>
      <c r="S36" s="198"/>
      <c r="T36" s="215"/>
      <c r="U36" s="197"/>
      <c r="V36" s="198"/>
      <c r="W36" s="198"/>
      <c r="X36" s="198"/>
      <c r="Y36" s="198"/>
      <c r="Z36" s="199"/>
      <c r="AA36" s="192"/>
      <c r="AB36" s="217"/>
      <c r="AC36" s="217"/>
      <c r="AD36" s="217"/>
      <c r="AE36" s="179"/>
      <c r="AF36" s="180"/>
      <c r="AG36" s="179"/>
      <c r="AH36" s="180"/>
      <c r="AI36" s="179"/>
      <c r="AJ36" s="180"/>
      <c r="AK36" s="179"/>
      <c r="AL36" s="180"/>
      <c r="AM36" s="212"/>
      <c r="AN36" s="61"/>
      <c r="AO36" s="61"/>
      <c r="AP36" s="206"/>
      <c r="AQ36" s="207"/>
      <c r="AR36" s="207"/>
      <c r="AS36" s="207"/>
      <c r="AT36" s="207"/>
      <c r="AU36" s="208"/>
      <c r="AV36" s="197"/>
      <c r="AW36" s="198"/>
      <c r="AX36" s="198"/>
      <c r="AY36" s="198"/>
      <c r="AZ36" s="198"/>
      <c r="BA36" s="215"/>
      <c r="BB36" s="197"/>
      <c r="BC36" s="198"/>
      <c r="BD36" s="198"/>
      <c r="BE36" s="198"/>
      <c r="BF36" s="198"/>
      <c r="BG36" s="215"/>
      <c r="BH36" s="197"/>
      <c r="BI36" s="198"/>
      <c r="BJ36" s="198"/>
      <c r="BK36" s="198"/>
      <c r="BL36" s="198"/>
      <c r="BM36" s="199"/>
      <c r="BN36" s="190"/>
      <c r="BO36" s="187"/>
      <c r="BP36" s="187"/>
      <c r="BQ36" s="187"/>
      <c r="BR36" s="179"/>
      <c r="BS36" s="180"/>
      <c r="BT36" s="179"/>
      <c r="BU36" s="180"/>
      <c r="BV36" s="179"/>
      <c r="BW36" s="180"/>
      <c r="BX36" s="179"/>
      <c r="BY36" s="180"/>
      <c r="BZ36" s="184"/>
    </row>
    <row r="37" spans="3:81" s="62" customFormat="1" ht="15" customHeight="1">
      <c r="C37" s="206"/>
      <c r="D37" s="207"/>
      <c r="E37" s="207"/>
      <c r="F37" s="207"/>
      <c r="G37" s="207"/>
      <c r="H37" s="208"/>
      <c r="I37" s="197"/>
      <c r="J37" s="198"/>
      <c r="K37" s="198"/>
      <c r="L37" s="198"/>
      <c r="M37" s="198"/>
      <c r="N37" s="215"/>
      <c r="O37" s="197"/>
      <c r="P37" s="198"/>
      <c r="Q37" s="198"/>
      <c r="R37" s="198"/>
      <c r="S37" s="198"/>
      <c r="T37" s="215"/>
      <c r="U37" s="197"/>
      <c r="V37" s="198"/>
      <c r="W37" s="198"/>
      <c r="X37" s="198"/>
      <c r="Y37" s="198"/>
      <c r="Z37" s="199"/>
      <c r="AA37" s="192"/>
      <c r="AB37" s="217"/>
      <c r="AC37" s="217"/>
      <c r="AD37" s="217"/>
      <c r="AE37" s="179"/>
      <c r="AF37" s="180"/>
      <c r="AG37" s="179"/>
      <c r="AH37" s="180"/>
      <c r="AI37" s="179"/>
      <c r="AJ37" s="180"/>
      <c r="AK37" s="179"/>
      <c r="AL37" s="180"/>
      <c r="AM37" s="212"/>
      <c r="AN37" s="61"/>
      <c r="AO37" s="61"/>
      <c r="AP37" s="206"/>
      <c r="AQ37" s="207"/>
      <c r="AR37" s="207"/>
      <c r="AS37" s="207"/>
      <c r="AT37" s="207"/>
      <c r="AU37" s="208"/>
      <c r="AV37" s="197"/>
      <c r="AW37" s="198"/>
      <c r="AX37" s="198"/>
      <c r="AY37" s="198"/>
      <c r="AZ37" s="198"/>
      <c r="BA37" s="215"/>
      <c r="BB37" s="197"/>
      <c r="BC37" s="198"/>
      <c r="BD37" s="198"/>
      <c r="BE37" s="198"/>
      <c r="BF37" s="198"/>
      <c r="BG37" s="215"/>
      <c r="BH37" s="197"/>
      <c r="BI37" s="198"/>
      <c r="BJ37" s="198"/>
      <c r="BK37" s="198"/>
      <c r="BL37" s="198"/>
      <c r="BM37" s="199"/>
      <c r="BN37" s="190"/>
      <c r="BO37" s="187"/>
      <c r="BP37" s="187"/>
      <c r="BQ37" s="187"/>
      <c r="BR37" s="179"/>
      <c r="BS37" s="180"/>
      <c r="BT37" s="179"/>
      <c r="BU37" s="180"/>
      <c r="BV37" s="179"/>
      <c r="BW37" s="180"/>
      <c r="BX37" s="179"/>
      <c r="BY37" s="180"/>
      <c r="BZ37" s="184"/>
    </row>
    <row r="38" spans="3:81" s="62" customFormat="1" ht="15" customHeight="1">
      <c r="C38" s="209"/>
      <c r="D38" s="210"/>
      <c r="E38" s="210"/>
      <c r="F38" s="210"/>
      <c r="G38" s="210"/>
      <c r="H38" s="211"/>
      <c r="I38" s="200"/>
      <c r="J38" s="201"/>
      <c r="K38" s="201"/>
      <c r="L38" s="201"/>
      <c r="M38" s="201"/>
      <c r="N38" s="216"/>
      <c r="O38" s="200"/>
      <c r="P38" s="201"/>
      <c r="Q38" s="201"/>
      <c r="R38" s="201"/>
      <c r="S38" s="201"/>
      <c r="T38" s="216"/>
      <c r="U38" s="200"/>
      <c r="V38" s="201"/>
      <c r="W38" s="201"/>
      <c r="X38" s="201"/>
      <c r="Y38" s="201"/>
      <c r="Z38" s="202"/>
      <c r="AA38" s="193"/>
      <c r="AB38" s="218"/>
      <c r="AC38" s="218"/>
      <c r="AD38" s="218"/>
      <c r="AE38" s="181"/>
      <c r="AF38" s="182"/>
      <c r="AG38" s="181"/>
      <c r="AH38" s="182"/>
      <c r="AI38" s="181"/>
      <c r="AJ38" s="182"/>
      <c r="AK38" s="181"/>
      <c r="AL38" s="182"/>
      <c r="AM38" s="213"/>
      <c r="AN38" s="61"/>
      <c r="AO38" s="61"/>
      <c r="AP38" s="209"/>
      <c r="AQ38" s="210"/>
      <c r="AR38" s="210"/>
      <c r="AS38" s="210"/>
      <c r="AT38" s="210"/>
      <c r="AU38" s="211"/>
      <c r="AV38" s="200"/>
      <c r="AW38" s="201"/>
      <c r="AX38" s="201"/>
      <c r="AY38" s="201"/>
      <c r="AZ38" s="201"/>
      <c r="BA38" s="216"/>
      <c r="BB38" s="200"/>
      <c r="BC38" s="201"/>
      <c r="BD38" s="201"/>
      <c r="BE38" s="201"/>
      <c r="BF38" s="201"/>
      <c r="BG38" s="216"/>
      <c r="BH38" s="200"/>
      <c r="BI38" s="201"/>
      <c r="BJ38" s="201"/>
      <c r="BK38" s="201"/>
      <c r="BL38" s="201"/>
      <c r="BM38" s="202"/>
      <c r="BN38" s="191"/>
      <c r="BO38" s="188"/>
      <c r="BP38" s="188"/>
      <c r="BQ38" s="188"/>
      <c r="BR38" s="181"/>
      <c r="BS38" s="182"/>
      <c r="BT38" s="181"/>
      <c r="BU38" s="182"/>
      <c r="BV38" s="181"/>
      <c r="BW38" s="182"/>
      <c r="BX38" s="181"/>
      <c r="BY38" s="182"/>
      <c r="BZ38" s="185"/>
    </row>
    <row r="39" spans="3:81" s="46" customFormat="1" ht="15" customHeight="1">
      <c r="C39" s="150" t="s">
        <v>80</v>
      </c>
      <c r="D39" s="151"/>
      <c r="E39" s="151"/>
      <c r="F39" s="151"/>
      <c r="G39" s="151"/>
      <c r="H39" s="145"/>
      <c r="I39" s="161"/>
      <c r="J39" s="162"/>
      <c r="K39" s="162"/>
      <c r="L39" s="162"/>
      <c r="M39" s="162"/>
      <c r="N39" s="170"/>
      <c r="O39" s="25"/>
      <c r="P39" s="25"/>
      <c r="Q39" s="25"/>
      <c r="R39" s="25"/>
      <c r="S39" s="25"/>
      <c r="T39" s="25"/>
      <c r="U39" s="26"/>
      <c r="V39" s="25"/>
      <c r="W39" s="25"/>
      <c r="X39" s="25"/>
      <c r="Y39" s="25"/>
      <c r="Z39" s="27"/>
      <c r="AA39" s="28"/>
      <c r="AB39" s="29"/>
      <c r="AC39" s="29"/>
      <c r="AD39" s="29"/>
      <c r="AE39" s="144" t="str">
        <f>IF(ISERROR(AC41/AD41),"",AC41/AD41)</f>
        <v/>
      </c>
      <c r="AF39" s="145"/>
      <c r="AG39" s="154" t="str">
        <f>IF(Q40="","",SUM(Q40:Q42)+SUM(W40:W42))</f>
        <v/>
      </c>
      <c r="AH39" s="145"/>
      <c r="AI39" s="154" t="str">
        <f>IF(S40="","",SUM(S40:S42)+SUM(Y40:Y42))</f>
        <v/>
      </c>
      <c r="AJ39" s="145"/>
      <c r="AK39" s="144" t="str">
        <f>IF(ISERROR(AG39/AI39),"",AG39/AI39)</f>
        <v/>
      </c>
      <c r="AL39" s="145"/>
      <c r="AM39" s="27"/>
      <c r="AN39" s="56"/>
      <c r="AO39" s="56"/>
      <c r="AP39" s="150" t="s">
        <v>78</v>
      </c>
      <c r="AQ39" s="151"/>
      <c r="AR39" s="151"/>
      <c r="AS39" s="151"/>
      <c r="AT39" s="151"/>
      <c r="AU39" s="145"/>
      <c r="AV39" s="161"/>
      <c r="AW39" s="162"/>
      <c r="AX39" s="162"/>
      <c r="AY39" s="162"/>
      <c r="AZ39" s="162"/>
      <c r="BA39" s="170"/>
      <c r="BB39" s="25"/>
      <c r="BC39" s="25"/>
      <c r="BD39" s="25"/>
      <c r="BE39" s="25"/>
      <c r="BF39" s="25"/>
      <c r="BG39" s="25"/>
      <c r="BH39" s="26"/>
      <c r="BI39" s="25"/>
      <c r="BJ39" s="25"/>
      <c r="BK39" s="25"/>
      <c r="BL39" s="25"/>
      <c r="BM39" s="27"/>
      <c r="BN39" s="28"/>
      <c r="BO39" s="29"/>
      <c r="BP39" s="29"/>
      <c r="BQ39" s="29"/>
      <c r="BR39" s="144" t="str">
        <f>IF(ISERROR(BP41/BQ41),"",BP41/BQ41)</f>
        <v/>
      </c>
      <c r="BS39" s="145"/>
      <c r="BT39" s="154" t="str">
        <f>IF(BD40="","",SUM(BD40:BD42)+SUM(BJ40:BJ42))</f>
        <v/>
      </c>
      <c r="BU39" s="145"/>
      <c r="BV39" s="154" t="str">
        <f>IF(BF40="","",SUM(BF40:BF42)+SUM(BL40:BL42))</f>
        <v/>
      </c>
      <c r="BW39" s="145"/>
      <c r="BX39" s="144" t="str">
        <f>IF(ISERROR(BT39/BV39),"",BT39/BV39)</f>
        <v/>
      </c>
      <c r="BY39" s="145"/>
      <c r="BZ39" s="27"/>
    </row>
    <row r="40" spans="3:81" s="46" customFormat="1" ht="15" customHeight="1">
      <c r="C40" s="152"/>
      <c r="D40" s="160"/>
      <c r="E40" s="160"/>
      <c r="F40" s="160"/>
      <c r="G40" s="160"/>
      <c r="H40" s="146"/>
      <c r="I40" s="164"/>
      <c r="J40" s="165"/>
      <c r="K40" s="165"/>
      <c r="L40" s="165"/>
      <c r="M40" s="165"/>
      <c r="N40" s="171"/>
      <c r="O40" s="26"/>
      <c r="P40" s="25"/>
      <c r="Q40" s="25"/>
      <c r="R40" s="25" t="s">
        <v>0</v>
      </c>
      <c r="S40" s="25"/>
      <c r="T40" s="25"/>
      <c r="U40" s="26"/>
      <c r="V40" s="25"/>
      <c r="W40" s="25"/>
      <c r="X40" s="25" t="s">
        <v>0</v>
      </c>
      <c r="Y40" s="25"/>
      <c r="Z40" s="27"/>
      <c r="AA40" s="29"/>
      <c r="AB40" s="29"/>
      <c r="AC40" s="29"/>
      <c r="AD40" s="29"/>
      <c r="AE40" s="141"/>
      <c r="AF40" s="146"/>
      <c r="AG40" s="141"/>
      <c r="AH40" s="146"/>
      <c r="AI40" s="141"/>
      <c r="AJ40" s="146"/>
      <c r="AK40" s="141"/>
      <c r="AL40" s="146"/>
      <c r="AM40" s="27"/>
      <c r="AN40" s="56"/>
      <c r="AO40" s="56"/>
      <c r="AP40" s="152"/>
      <c r="AQ40" s="160"/>
      <c r="AR40" s="160"/>
      <c r="AS40" s="160"/>
      <c r="AT40" s="160"/>
      <c r="AU40" s="146"/>
      <c r="AV40" s="164"/>
      <c r="AW40" s="165"/>
      <c r="AX40" s="165"/>
      <c r="AY40" s="165"/>
      <c r="AZ40" s="165"/>
      <c r="BA40" s="171"/>
      <c r="BB40" s="26"/>
      <c r="BC40" s="25"/>
      <c r="BD40" s="25"/>
      <c r="BE40" s="25" t="s">
        <v>0</v>
      </c>
      <c r="BF40" s="25"/>
      <c r="BG40" s="25"/>
      <c r="BH40" s="26"/>
      <c r="BI40" s="25"/>
      <c r="BJ40" s="25"/>
      <c r="BK40" s="25" t="s">
        <v>0</v>
      </c>
      <c r="BL40" s="25"/>
      <c r="BM40" s="27"/>
      <c r="BN40" s="29"/>
      <c r="BO40" s="29"/>
      <c r="BP40" s="29"/>
      <c r="BQ40" s="29"/>
      <c r="BR40" s="141"/>
      <c r="BS40" s="146"/>
      <c r="BT40" s="141"/>
      <c r="BU40" s="146"/>
      <c r="BV40" s="141"/>
      <c r="BW40" s="146"/>
      <c r="BX40" s="141"/>
      <c r="BY40" s="146"/>
      <c r="BZ40" s="27"/>
    </row>
    <row r="41" spans="3:81" s="46" customFormat="1" ht="15" customHeight="1">
      <c r="C41" s="152"/>
      <c r="D41" s="160"/>
      <c r="E41" s="160"/>
      <c r="F41" s="160"/>
      <c r="G41" s="160"/>
      <c r="H41" s="146"/>
      <c r="I41" s="164"/>
      <c r="J41" s="165"/>
      <c r="K41" s="165"/>
      <c r="L41" s="165"/>
      <c r="M41" s="165"/>
      <c r="N41" s="171"/>
      <c r="O41" s="30" t="str">
        <f>IF(P41="","",IF(P41=2,"○",IF(P41=1,"●",IF(P41=0,"●",""))))</f>
        <v/>
      </c>
      <c r="P41" s="31" t="str">
        <f>IF(Q40="","",IF(Q40&gt;S40,1,0)+IF(Q41&gt;S41,1,0)+IF(Q42&gt;S42,1,0))</f>
        <v/>
      </c>
      <c r="Q41" s="25"/>
      <c r="R41" s="25" t="s">
        <v>0</v>
      </c>
      <c r="S41" s="25"/>
      <c r="T41" s="31" t="str">
        <f>IF(S40="","",IF(S40&gt;Q40,1,0)+IF(S41&gt;Q41,1,0)+IF(S42&gt;Q42,1,0))</f>
        <v/>
      </c>
      <c r="U41" s="30" t="str">
        <f>IF(V41="","",IF(V41=2,"○",IF(V41=1,"●",IF(V41=0,"●",""))))</f>
        <v/>
      </c>
      <c r="V41" s="31" t="str">
        <f>IF(W40="","",IF(W40&gt;Y40,1,0)+IF(W41&gt;Y41,1,0)+IF(W42&gt;Y42,1,0))</f>
        <v/>
      </c>
      <c r="W41" s="25"/>
      <c r="X41" s="25" t="s">
        <v>0</v>
      </c>
      <c r="Y41" s="25"/>
      <c r="Z41" s="32" t="str">
        <f>IF(Y40="","",IF(Y40&gt;W40,1,0)+IF(Y41&gt;W41,1,0)+IF(Y42&gt;W42,1,0))</f>
        <v/>
      </c>
      <c r="AA41" s="33" t="str">
        <f>IF(P41="","",EXACT(O41,"○")+EXACT(U41,"○"))</f>
        <v/>
      </c>
      <c r="AB41" s="33" t="str">
        <f>IF(T41="","",EXACT(O41,"●")+EXACT(U41,"●"))</f>
        <v/>
      </c>
      <c r="AC41" s="33" t="str">
        <f>IF(ISERROR(IF(P41="","",P41+V41)),"",(IF(P41="","",P41+V41)))</f>
        <v/>
      </c>
      <c r="AD41" s="33" t="str">
        <f>IF(ISERROR(IF(T41="","",T41+Z41)),"",(IF(T41="","",T41+Z41)))</f>
        <v/>
      </c>
      <c r="AE41" s="141"/>
      <c r="AF41" s="146"/>
      <c r="AG41" s="141"/>
      <c r="AH41" s="146"/>
      <c r="AI41" s="141"/>
      <c r="AJ41" s="146"/>
      <c r="AK41" s="141"/>
      <c r="AL41" s="146"/>
      <c r="AM41" s="32" t="str">
        <f>IF(ISERROR(RANK(AO41,$AO$41:$AO$51)),"",(RANK(AO41,$AO$41:$AO$51)))</f>
        <v/>
      </c>
      <c r="AN41" s="56" t="e">
        <f>IF(OR(AA41=AA46,AA41=AA51),CHOOSE(RANK(AA41,AA41:AA51)+1,0,300,200,100)+AA41+AE39,CHOOSE(RANK(AA41,AA41:AA51)+1,0,300,200,100))</f>
        <v>#VALUE!</v>
      </c>
      <c r="AO41" s="56" t="e">
        <f>IF(OR(AN41=AN41,AN41=AN46,AN41=AN51),CHOOSE(RANK(AN41,AN41:AN51)+1,0,300,200,100)+AK39,CHOOSE(RANK(AN41,AN41:AN51)+1,0,,300,200,100))</f>
        <v>#VALUE!</v>
      </c>
      <c r="AP41" s="152"/>
      <c r="AQ41" s="160"/>
      <c r="AR41" s="160"/>
      <c r="AS41" s="160"/>
      <c r="AT41" s="160"/>
      <c r="AU41" s="146"/>
      <c r="AV41" s="164"/>
      <c r="AW41" s="165"/>
      <c r="AX41" s="165"/>
      <c r="AY41" s="165"/>
      <c r="AZ41" s="165"/>
      <c r="BA41" s="171"/>
      <c r="BB41" s="30" t="str">
        <f>IF(BC41="","",IF(BC41=2,"○",IF(BC41=1,"●",IF(BC41=0,"●",""))))</f>
        <v/>
      </c>
      <c r="BC41" s="31" t="str">
        <f>IF(BD40="","",IF(BD40&gt;BF40,1,0)+IF(BD41&gt;BF41,1,0)+IF(BD42&gt;BF42,1,0))</f>
        <v/>
      </c>
      <c r="BD41" s="25"/>
      <c r="BE41" s="25" t="s">
        <v>0</v>
      </c>
      <c r="BF41" s="25"/>
      <c r="BG41" s="31" t="str">
        <f>IF(BF40="","",IF(BF40&gt;BD40,1,0)+IF(BF41&gt;BD41,1,0)+IF(BF42&gt;BD42,1,0))</f>
        <v/>
      </c>
      <c r="BH41" s="30" t="str">
        <f>IF(BI41="","",IF(BI41=2,"○",IF(BI41=1,"●",IF(BI41=0,"●",""))))</f>
        <v/>
      </c>
      <c r="BI41" s="31" t="str">
        <f>IF(BJ40="","",IF(BJ40&gt;BL40,1,0)+IF(BJ41&gt;BL41,1,0)+IF(BJ42&gt;BL42,1,0))</f>
        <v/>
      </c>
      <c r="BJ41" s="25"/>
      <c r="BK41" s="25" t="s">
        <v>0</v>
      </c>
      <c r="BL41" s="25"/>
      <c r="BM41" s="32" t="str">
        <f>IF(BL40="","",IF(BL40&gt;BJ40,1,0)+IF(BL41&gt;BJ41,1,0)+IF(BL42&gt;BJ42,1,0))</f>
        <v/>
      </c>
      <c r="BN41" s="33" t="str">
        <f>IF(BC41="","",EXACT(BB41,"○")+EXACT(BH41,"○"))</f>
        <v/>
      </c>
      <c r="BO41" s="33" t="str">
        <f>IF(BG41="","",EXACT(BB41,"●")+EXACT(BH41,"●"))</f>
        <v/>
      </c>
      <c r="BP41" s="33" t="str">
        <f>IF(ISERROR(IF(BC41="","",BC41+BI41)),"",(IF(BC41="","",BC41+BI41)))</f>
        <v/>
      </c>
      <c r="BQ41" s="33" t="str">
        <f>IF(ISERROR(IF(BG41="","",BG41+BM41)),"",(IF(BG41="","",BG41+BM41)))</f>
        <v/>
      </c>
      <c r="BR41" s="141"/>
      <c r="BS41" s="146"/>
      <c r="BT41" s="141"/>
      <c r="BU41" s="146"/>
      <c r="BV41" s="141"/>
      <c r="BW41" s="146"/>
      <c r="BX41" s="141"/>
      <c r="BY41" s="146"/>
      <c r="BZ41" s="32" t="str">
        <f>IF(ISERROR(RANK(CC41,$CC$41:$CC$51)),"",(RANK(CC41,$CC$41:$CC$51)))</f>
        <v/>
      </c>
      <c r="CB41" s="46" t="e">
        <f>IF(OR(BN41=BN46,BN41=BN51),CHOOSE(RANK(BN41,BN41:BN51)+1,0,300,200,100)+BN41+BR39,CHOOSE(RANK(BN41,BN41:BN51)+1,0,300,200,100))</f>
        <v>#VALUE!</v>
      </c>
      <c r="CC41" s="46" t="e">
        <f>IF(OR(CB41=CB41,CB41=CB46,CB41=CB51),CHOOSE(RANK(CB41,CB41:CB51)+1,0,300,200,100)+BX39,CHOOSE(RANK(CB41,CB41:CB51)+1,0,,300,200,100))</f>
        <v>#VALUE!</v>
      </c>
    </row>
    <row r="42" spans="3:81" s="46" customFormat="1" ht="15" customHeight="1">
      <c r="C42" s="152"/>
      <c r="D42" s="160"/>
      <c r="E42" s="160"/>
      <c r="F42" s="160"/>
      <c r="G42" s="160"/>
      <c r="H42" s="146"/>
      <c r="I42" s="164"/>
      <c r="J42" s="165"/>
      <c r="K42" s="165"/>
      <c r="L42" s="165"/>
      <c r="M42" s="165"/>
      <c r="N42" s="171"/>
      <c r="O42" s="26"/>
      <c r="P42" s="25"/>
      <c r="Q42" s="25"/>
      <c r="R42" s="25" t="s">
        <v>0</v>
      </c>
      <c r="S42" s="25"/>
      <c r="T42" s="25"/>
      <c r="U42" s="26"/>
      <c r="V42" s="25"/>
      <c r="W42" s="25"/>
      <c r="X42" s="25" t="s">
        <v>0</v>
      </c>
      <c r="Y42" s="25"/>
      <c r="Z42" s="27"/>
      <c r="AA42" s="29"/>
      <c r="AB42" s="29"/>
      <c r="AC42" s="29"/>
      <c r="AD42" s="29"/>
      <c r="AE42" s="141"/>
      <c r="AF42" s="146"/>
      <c r="AG42" s="141"/>
      <c r="AH42" s="146"/>
      <c r="AI42" s="141"/>
      <c r="AJ42" s="146"/>
      <c r="AK42" s="141"/>
      <c r="AL42" s="146"/>
      <c r="AM42" s="27"/>
      <c r="AN42" s="56"/>
      <c r="AO42" s="56"/>
      <c r="AP42" s="152"/>
      <c r="AQ42" s="160"/>
      <c r="AR42" s="160"/>
      <c r="AS42" s="160"/>
      <c r="AT42" s="160"/>
      <c r="AU42" s="146"/>
      <c r="AV42" s="164"/>
      <c r="AW42" s="165"/>
      <c r="AX42" s="165"/>
      <c r="AY42" s="165"/>
      <c r="AZ42" s="165"/>
      <c r="BA42" s="171"/>
      <c r="BB42" s="26"/>
      <c r="BC42" s="25"/>
      <c r="BD42" s="25"/>
      <c r="BE42" s="25" t="s">
        <v>0</v>
      </c>
      <c r="BF42" s="25"/>
      <c r="BG42" s="25"/>
      <c r="BH42" s="26"/>
      <c r="BI42" s="25"/>
      <c r="BJ42" s="25"/>
      <c r="BK42" s="25" t="s">
        <v>0</v>
      </c>
      <c r="BL42" s="25"/>
      <c r="BM42" s="27"/>
      <c r="BN42" s="29"/>
      <c r="BO42" s="29"/>
      <c r="BP42" s="29"/>
      <c r="BQ42" s="29"/>
      <c r="BR42" s="141"/>
      <c r="BS42" s="146"/>
      <c r="BT42" s="141"/>
      <c r="BU42" s="146"/>
      <c r="BV42" s="141"/>
      <c r="BW42" s="146"/>
      <c r="BX42" s="141"/>
      <c r="BY42" s="146"/>
      <c r="BZ42" s="27"/>
    </row>
    <row r="43" spans="3:81" s="46" customFormat="1" ht="15" customHeight="1">
      <c r="C43" s="175"/>
      <c r="D43" s="176"/>
      <c r="E43" s="176"/>
      <c r="F43" s="176"/>
      <c r="G43" s="176"/>
      <c r="H43" s="156"/>
      <c r="I43" s="172"/>
      <c r="J43" s="173"/>
      <c r="K43" s="173"/>
      <c r="L43" s="173"/>
      <c r="M43" s="173"/>
      <c r="N43" s="174"/>
      <c r="O43" s="34"/>
      <c r="P43" s="35"/>
      <c r="Q43" s="35"/>
      <c r="R43" s="35"/>
      <c r="S43" s="35"/>
      <c r="T43" s="35"/>
      <c r="U43" s="34"/>
      <c r="V43" s="35"/>
      <c r="W43" s="35"/>
      <c r="X43" s="35"/>
      <c r="Y43" s="35"/>
      <c r="Z43" s="36"/>
      <c r="AA43" s="37"/>
      <c r="AB43" s="37"/>
      <c r="AC43" s="37"/>
      <c r="AD43" s="37"/>
      <c r="AE43" s="155"/>
      <c r="AF43" s="156"/>
      <c r="AG43" s="155"/>
      <c r="AH43" s="156"/>
      <c r="AI43" s="155"/>
      <c r="AJ43" s="156"/>
      <c r="AK43" s="155"/>
      <c r="AL43" s="156"/>
      <c r="AM43" s="36"/>
      <c r="AN43" s="56"/>
      <c r="AO43" s="56"/>
      <c r="AP43" s="175"/>
      <c r="AQ43" s="176"/>
      <c r="AR43" s="176"/>
      <c r="AS43" s="176"/>
      <c r="AT43" s="176"/>
      <c r="AU43" s="156"/>
      <c r="AV43" s="172"/>
      <c r="AW43" s="173"/>
      <c r="AX43" s="173"/>
      <c r="AY43" s="173"/>
      <c r="AZ43" s="173"/>
      <c r="BA43" s="174"/>
      <c r="BB43" s="34"/>
      <c r="BC43" s="35"/>
      <c r="BD43" s="35"/>
      <c r="BE43" s="35"/>
      <c r="BF43" s="35"/>
      <c r="BG43" s="35"/>
      <c r="BH43" s="34"/>
      <c r="BI43" s="35"/>
      <c r="BJ43" s="35"/>
      <c r="BK43" s="35"/>
      <c r="BL43" s="35"/>
      <c r="BM43" s="36"/>
      <c r="BN43" s="37"/>
      <c r="BO43" s="37"/>
      <c r="BP43" s="37"/>
      <c r="BQ43" s="37"/>
      <c r="BR43" s="155"/>
      <c r="BS43" s="156"/>
      <c r="BT43" s="155"/>
      <c r="BU43" s="156"/>
      <c r="BV43" s="155"/>
      <c r="BW43" s="156"/>
      <c r="BX43" s="155"/>
      <c r="BY43" s="156"/>
      <c r="BZ43" s="36"/>
    </row>
    <row r="44" spans="3:81" s="46" customFormat="1" ht="15" customHeight="1">
      <c r="C44" s="150" t="s">
        <v>89</v>
      </c>
      <c r="D44" s="151"/>
      <c r="E44" s="151"/>
      <c r="F44" s="151"/>
      <c r="G44" s="151"/>
      <c r="H44" s="145"/>
      <c r="I44" s="25"/>
      <c r="J44" s="25"/>
      <c r="K44" s="25"/>
      <c r="L44" s="25"/>
      <c r="M44" s="25"/>
      <c r="N44" s="25"/>
      <c r="O44" s="161"/>
      <c r="P44" s="162"/>
      <c r="Q44" s="162"/>
      <c r="R44" s="162"/>
      <c r="S44" s="162"/>
      <c r="T44" s="170"/>
      <c r="U44" s="26"/>
      <c r="V44" s="25"/>
      <c r="W44" s="25"/>
      <c r="X44" s="25"/>
      <c r="Y44" s="25"/>
      <c r="Z44" s="27"/>
      <c r="AA44" s="29"/>
      <c r="AB44" s="29"/>
      <c r="AC44" s="29"/>
      <c r="AD44" s="29"/>
      <c r="AE44" s="144" t="str">
        <f>IF(ISERROR(AC46/AD46),"",AC46/AD46)</f>
        <v/>
      </c>
      <c r="AF44" s="145"/>
      <c r="AG44" s="154" t="str">
        <f>IF(K45="","",SUM(K45:K47)+SUM(W45:W47))</f>
        <v/>
      </c>
      <c r="AH44" s="145"/>
      <c r="AI44" s="154" t="str">
        <f>IF(M45="","",SUM(M45:M47)+SUM(Y45:Y47))</f>
        <v/>
      </c>
      <c r="AJ44" s="145"/>
      <c r="AK44" s="144" t="str">
        <f>IF(ISERROR(AG44/AI44),"",AG44/AI44)</f>
        <v/>
      </c>
      <c r="AL44" s="145"/>
      <c r="AM44" s="27"/>
      <c r="AN44" s="56"/>
      <c r="AO44" s="56"/>
      <c r="AP44" s="150" t="s">
        <v>90</v>
      </c>
      <c r="AQ44" s="151"/>
      <c r="AR44" s="151"/>
      <c r="AS44" s="151"/>
      <c r="AT44" s="151"/>
      <c r="AU44" s="145"/>
      <c r="AV44" s="25"/>
      <c r="AW44" s="25"/>
      <c r="AX44" s="25"/>
      <c r="AY44" s="25"/>
      <c r="AZ44" s="25"/>
      <c r="BA44" s="25"/>
      <c r="BB44" s="161"/>
      <c r="BC44" s="162"/>
      <c r="BD44" s="162"/>
      <c r="BE44" s="162"/>
      <c r="BF44" s="162"/>
      <c r="BG44" s="170"/>
      <c r="BH44" s="26"/>
      <c r="BI44" s="25"/>
      <c r="BJ44" s="25"/>
      <c r="BK44" s="25"/>
      <c r="BL44" s="25"/>
      <c r="BM44" s="27"/>
      <c r="BN44" s="29"/>
      <c r="BO44" s="29"/>
      <c r="BP44" s="29"/>
      <c r="BQ44" s="29"/>
      <c r="BR44" s="144" t="str">
        <f>IF(ISERROR(BP46/BQ46),"",BP46/BQ46)</f>
        <v/>
      </c>
      <c r="BS44" s="145"/>
      <c r="BT44" s="154" t="str">
        <f>IF(AX45="","",SUM(AX45:AX47)+SUM(BJ45:BJ47))</f>
        <v/>
      </c>
      <c r="BU44" s="145"/>
      <c r="BV44" s="154" t="str">
        <f>IF(AZ45="","",SUM(AZ45:AZ47)+SUM(BL45:BL47))</f>
        <v/>
      </c>
      <c r="BW44" s="145"/>
      <c r="BX44" s="144" t="str">
        <f>IF(ISERROR(BT44/BV44),"",BT44/BV44)</f>
        <v/>
      </c>
      <c r="BY44" s="145"/>
      <c r="BZ44" s="27"/>
    </row>
    <row r="45" spans="3:81" s="46" customFormat="1" ht="15" customHeight="1">
      <c r="C45" s="152"/>
      <c r="D45" s="140"/>
      <c r="E45" s="140"/>
      <c r="F45" s="140"/>
      <c r="G45" s="140"/>
      <c r="H45" s="146"/>
      <c r="I45" s="25"/>
      <c r="J45" s="25"/>
      <c r="K45" s="25" t="str">
        <f>IF(S40="","",S40)</f>
        <v/>
      </c>
      <c r="L45" s="25" t="s">
        <v>0</v>
      </c>
      <c r="M45" s="25" t="str">
        <f>IF(Q40="","",Q40)</f>
        <v/>
      </c>
      <c r="N45" s="25"/>
      <c r="O45" s="164"/>
      <c r="P45" s="165"/>
      <c r="Q45" s="165"/>
      <c r="R45" s="165"/>
      <c r="S45" s="165"/>
      <c r="T45" s="171"/>
      <c r="U45" s="26"/>
      <c r="V45" s="25"/>
      <c r="W45" s="38"/>
      <c r="X45" s="25" t="s">
        <v>0</v>
      </c>
      <c r="Y45" s="38"/>
      <c r="Z45" s="27"/>
      <c r="AA45" s="29"/>
      <c r="AB45" s="29"/>
      <c r="AC45" s="29"/>
      <c r="AD45" s="29"/>
      <c r="AE45" s="141"/>
      <c r="AF45" s="146"/>
      <c r="AG45" s="141"/>
      <c r="AH45" s="146"/>
      <c r="AI45" s="141"/>
      <c r="AJ45" s="146"/>
      <c r="AK45" s="141"/>
      <c r="AL45" s="146"/>
      <c r="AM45" s="27"/>
      <c r="AN45" s="56"/>
      <c r="AO45" s="56"/>
      <c r="AP45" s="152"/>
      <c r="AQ45" s="140"/>
      <c r="AR45" s="140"/>
      <c r="AS45" s="140"/>
      <c r="AT45" s="140"/>
      <c r="AU45" s="146"/>
      <c r="AV45" s="25"/>
      <c r="AW45" s="25"/>
      <c r="AX45" s="25" t="str">
        <f>IF(BF40="","",BF40)</f>
        <v/>
      </c>
      <c r="AY45" s="25" t="s">
        <v>0</v>
      </c>
      <c r="AZ45" s="25" t="str">
        <f>IF(BD40="","",BD40)</f>
        <v/>
      </c>
      <c r="BA45" s="25"/>
      <c r="BB45" s="164"/>
      <c r="BC45" s="165"/>
      <c r="BD45" s="165"/>
      <c r="BE45" s="165"/>
      <c r="BF45" s="165"/>
      <c r="BG45" s="171"/>
      <c r="BH45" s="26"/>
      <c r="BI45" s="25"/>
      <c r="BJ45" s="38"/>
      <c r="BK45" s="25" t="s">
        <v>0</v>
      </c>
      <c r="BL45" s="38"/>
      <c r="BM45" s="27"/>
      <c r="BN45" s="29"/>
      <c r="BO45" s="29"/>
      <c r="BP45" s="29"/>
      <c r="BQ45" s="29"/>
      <c r="BR45" s="141"/>
      <c r="BS45" s="146"/>
      <c r="BT45" s="141"/>
      <c r="BU45" s="146"/>
      <c r="BV45" s="141"/>
      <c r="BW45" s="146"/>
      <c r="BX45" s="141"/>
      <c r="BY45" s="146"/>
      <c r="BZ45" s="27"/>
    </row>
    <row r="46" spans="3:81" s="46" customFormat="1" ht="15" customHeight="1">
      <c r="C46" s="152"/>
      <c r="D46" s="140"/>
      <c r="E46" s="140"/>
      <c r="F46" s="140"/>
      <c r="G46" s="140"/>
      <c r="H46" s="146"/>
      <c r="I46" s="31" t="str">
        <f>IF(J46="","",IF(J46=2,"○",IF(J46=1,"●",IF(J46=0,"●",""))))</f>
        <v/>
      </c>
      <c r="J46" s="25" t="str">
        <f>T41</f>
        <v/>
      </c>
      <c r="K46" s="25" t="str">
        <f>IF(S41="","",S41)</f>
        <v/>
      </c>
      <c r="L46" s="25" t="s">
        <v>0</v>
      </c>
      <c r="M46" s="25" t="str">
        <f>IF(Q41="","",Q41)</f>
        <v/>
      </c>
      <c r="N46" s="25" t="str">
        <f>P41</f>
        <v/>
      </c>
      <c r="O46" s="164"/>
      <c r="P46" s="165"/>
      <c r="Q46" s="165"/>
      <c r="R46" s="165"/>
      <c r="S46" s="165"/>
      <c r="T46" s="171"/>
      <c r="U46" s="30" t="str">
        <f>IF(V46="","",IF(V46=2,"○",IF(V46=1,"●",IF(V46=0,"●",""))))</f>
        <v/>
      </c>
      <c r="V46" s="31" t="str">
        <f>IF(W45="","",IF(W45&gt;Y45,1,0)+IF(W46&gt;Y46,1,0)+IF(W47&gt;Y47,1,0))</f>
        <v/>
      </c>
      <c r="W46" s="38"/>
      <c r="X46" s="25" t="s">
        <v>0</v>
      </c>
      <c r="Y46" s="38"/>
      <c r="Z46" s="32" t="str">
        <f>IF(Y45="","",IF(Y45&gt;W45,1,0)+IF(Y46&gt;W46,1,0)+IF(Y47&gt;W47,1,0))</f>
        <v/>
      </c>
      <c r="AA46" s="33" t="str">
        <f>IF(J46="","",EXACT(I46,"○")+EXACT(U46,"○"))</f>
        <v/>
      </c>
      <c r="AB46" s="39" t="str">
        <f>IF(J46="","",EXACT(I46,"●")+EXACT(U46,"●"))</f>
        <v/>
      </c>
      <c r="AC46" s="33" t="str">
        <f>IF(ISERROR(IF(J46="","",J46+V46)),"",(IF(J46="","",J46+V46)))</f>
        <v/>
      </c>
      <c r="AD46" s="33" t="str">
        <f>IF(ISERROR(IF(N46="","",N46+Z46)),"",(IF(N46="","",N46+Z46)))</f>
        <v/>
      </c>
      <c r="AE46" s="141"/>
      <c r="AF46" s="146"/>
      <c r="AG46" s="141"/>
      <c r="AH46" s="146"/>
      <c r="AI46" s="141"/>
      <c r="AJ46" s="146"/>
      <c r="AK46" s="141"/>
      <c r="AL46" s="146"/>
      <c r="AM46" s="32" t="str">
        <f>IF(ISERROR(RANK(AO46,$AO$41:$AO$51)),"",(RANK(AO46,$AO$41:$AO$51)))</f>
        <v/>
      </c>
      <c r="AN46" s="56" t="e">
        <f>IF(OR(AA46=AA51,AA46=AA41),CHOOSE(RANK(AA46,AA41:AA51)+1,0,300,200,100)+AA46+AE44,CHOOSE(RANK(AA46,AA41:AA51)+1,0,300,200,100))</f>
        <v>#VALUE!</v>
      </c>
      <c r="AO46" s="56" t="e">
        <f>IF(OR(AN46=AN41,AN46=AN46,AN46=AN51),CHOOSE(RANK(AN46,AN41:AN51)+1,0,300,200,100)+AK44,CHOOSE(RANK(AN46,AN41:AN51)+1,0,300,200,100))</f>
        <v>#VALUE!</v>
      </c>
      <c r="AP46" s="152"/>
      <c r="AQ46" s="140"/>
      <c r="AR46" s="140"/>
      <c r="AS46" s="140"/>
      <c r="AT46" s="140"/>
      <c r="AU46" s="146"/>
      <c r="AV46" s="31" t="str">
        <f>IF(AW46="","",IF(AW46=2,"○",IF(AW46=1,"●",IF(AW46=0,"●",""))))</f>
        <v/>
      </c>
      <c r="AW46" s="25" t="str">
        <f>BG41</f>
        <v/>
      </c>
      <c r="AX46" s="25" t="str">
        <f>IF(BF41="","",BF41)</f>
        <v/>
      </c>
      <c r="AY46" s="25" t="s">
        <v>0</v>
      </c>
      <c r="AZ46" s="25" t="str">
        <f>IF(BD41="","",BD41)</f>
        <v/>
      </c>
      <c r="BA46" s="25" t="str">
        <f>BC41</f>
        <v/>
      </c>
      <c r="BB46" s="164"/>
      <c r="BC46" s="165"/>
      <c r="BD46" s="165"/>
      <c r="BE46" s="165"/>
      <c r="BF46" s="165"/>
      <c r="BG46" s="171"/>
      <c r="BH46" s="30" t="str">
        <f>IF(BI46="","",IF(BI46=2,"○",IF(BI46=1,"●",IF(BI46=0,"●",""))))</f>
        <v/>
      </c>
      <c r="BI46" s="31" t="str">
        <f>IF(BJ45="","",IF(BJ45&gt;BL45,1,0)+IF(BJ46&gt;BL46,1,0)+IF(BJ47&gt;BL47,1,0))</f>
        <v/>
      </c>
      <c r="BJ46" s="38"/>
      <c r="BK46" s="25" t="s">
        <v>0</v>
      </c>
      <c r="BL46" s="38"/>
      <c r="BM46" s="32" t="str">
        <f>IF(BL45="","",IF(BL45&gt;BJ45,1,0)+IF(BL46&gt;BJ46,1,0)+IF(BL47&gt;BJ47,1,0))</f>
        <v/>
      </c>
      <c r="BN46" s="33" t="str">
        <f>IF(AW46="","",EXACT(AV46,"○")+EXACT(BH46,"○"))</f>
        <v/>
      </c>
      <c r="BO46" s="39" t="str">
        <f>IF(AW46="","",EXACT(AV46,"●")+EXACT(BH46,"●"))</f>
        <v/>
      </c>
      <c r="BP46" s="33" t="str">
        <f>IF(ISERROR(IF(AW46="","",AW46+BI46)),"",(IF(AW46="","",AW46+BI46)))</f>
        <v/>
      </c>
      <c r="BQ46" s="33" t="str">
        <f>IF(ISERROR(IF(BA46="","",BA46+BM46)),"",(IF(BA46="","",BA46+BM46)))</f>
        <v/>
      </c>
      <c r="BR46" s="141"/>
      <c r="BS46" s="146"/>
      <c r="BT46" s="141"/>
      <c r="BU46" s="146"/>
      <c r="BV46" s="141"/>
      <c r="BW46" s="146"/>
      <c r="BX46" s="141"/>
      <c r="BY46" s="146"/>
      <c r="BZ46" s="32" t="str">
        <f>IF(ISERROR(RANK(CC46,$CC$41:$CC$51)),"",(RANK(CC46,$CC$41:$CC$51)))</f>
        <v/>
      </c>
      <c r="CB46" s="46" t="e">
        <f>IF(OR(BN46=BN51,BN46=BN41),CHOOSE(RANK(BN46,BN41:BN51)+1,0,300,200,100)+BN46+BR44,CHOOSE(RANK(BN46,BN41:BN51)+1,0,300,200,100))</f>
        <v>#VALUE!</v>
      </c>
      <c r="CC46" s="46" t="e">
        <f>IF(OR(CB46=CB41,CB46=CB46,CB46=CB51),CHOOSE(RANK(CB46,CB41:CB51)+1,0,300,200,100)+BX44,CHOOSE(RANK(CB46,CB41:CB51)+1,0,300,200,100))</f>
        <v>#VALUE!</v>
      </c>
    </row>
    <row r="47" spans="3:81" s="46" customFormat="1" ht="15" customHeight="1">
      <c r="C47" s="152"/>
      <c r="D47" s="140"/>
      <c r="E47" s="140"/>
      <c r="F47" s="140"/>
      <c r="G47" s="140"/>
      <c r="H47" s="146"/>
      <c r="I47" s="25"/>
      <c r="J47" s="25"/>
      <c r="K47" s="25" t="str">
        <f>IF(S42="","",S42)</f>
        <v/>
      </c>
      <c r="L47" s="25" t="s">
        <v>0</v>
      </c>
      <c r="M47" s="25" t="str">
        <f>IF(Q42="","",Q42)</f>
        <v/>
      </c>
      <c r="N47" s="25"/>
      <c r="O47" s="164"/>
      <c r="P47" s="165"/>
      <c r="Q47" s="165"/>
      <c r="R47" s="165"/>
      <c r="S47" s="165"/>
      <c r="T47" s="171"/>
      <c r="U47" s="26"/>
      <c r="V47" s="25"/>
      <c r="W47" s="38"/>
      <c r="X47" s="25" t="s">
        <v>0</v>
      </c>
      <c r="Y47" s="38"/>
      <c r="Z47" s="27"/>
      <c r="AA47" s="29"/>
      <c r="AB47" s="29"/>
      <c r="AC47" s="29"/>
      <c r="AD47" s="29"/>
      <c r="AE47" s="141"/>
      <c r="AF47" s="146"/>
      <c r="AG47" s="141"/>
      <c r="AH47" s="146"/>
      <c r="AI47" s="141"/>
      <c r="AJ47" s="146"/>
      <c r="AK47" s="141"/>
      <c r="AL47" s="146"/>
      <c r="AM47" s="27"/>
      <c r="AN47" s="56"/>
      <c r="AO47" s="56"/>
      <c r="AP47" s="152"/>
      <c r="AQ47" s="140"/>
      <c r="AR47" s="140"/>
      <c r="AS47" s="140"/>
      <c r="AT47" s="140"/>
      <c r="AU47" s="146"/>
      <c r="AV47" s="25"/>
      <c r="AW47" s="25"/>
      <c r="AX47" s="25" t="str">
        <f>IF(BF42="","",BF42)</f>
        <v/>
      </c>
      <c r="AY47" s="25" t="s">
        <v>0</v>
      </c>
      <c r="AZ47" s="25" t="str">
        <f>IF(BD42="","",BD42)</f>
        <v/>
      </c>
      <c r="BA47" s="25"/>
      <c r="BB47" s="164"/>
      <c r="BC47" s="165"/>
      <c r="BD47" s="165"/>
      <c r="BE47" s="165"/>
      <c r="BF47" s="165"/>
      <c r="BG47" s="171"/>
      <c r="BH47" s="26"/>
      <c r="BI47" s="25"/>
      <c r="BJ47" s="38"/>
      <c r="BK47" s="25" t="s">
        <v>0</v>
      </c>
      <c r="BL47" s="38"/>
      <c r="BM47" s="27"/>
      <c r="BN47" s="29"/>
      <c r="BO47" s="29"/>
      <c r="BP47" s="29"/>
      <c r="BQ47" s="29"/>
      <c r="BR47" s="141"/>
      <c r="BS47" s="146"/>
      <c r="BT47" s="141"/>
      <c r="BU47" s="146"/>
      <c r="BV47" s="141"/>
      <c r="BW47" s="146"/>
      <c r="BX47" s="141"/>
      <c r="BY47" s="146"/>
      <c r="BZ47" s="27"/>
    </row>
    <row r="48" spans="3:81" s="46" customFormat="1" ht="15" customHeight="1">
      <c r="C48" s="175"/>
      <c r="D48" s="176"/>
      <c r="E48" s="176"/>
      <c r="F48" s="176"/>
      <c r="G48" s="176"/>
      <c r="H48" s="156"/>
      <c r="I48" s="35"/>
      <c r="J48" s="35"/>
      <c r="K48" s="35"/>
      <c r="L48" s="35"/>
      <c r="M48" s="35"/>
      <c r="N48" s="35"/>
      <c r="O48" s="172"/>
      <c r="P48" s="173"/>
      <c r="Q48" s="173"/>
      <c r="R48" s="173"/>
      <c r="S48" s="173"/>
      <c r="T48" s="174"/>
      <c r="U48" s="34"/>
      <c r="V48" s="35"/>
      <c r="W48" s="35"/>
      <c r="X48" s="35"/>
      <c r="Y48" s="35"/>
      <c r="Z48" s="36"/>
      <c r="AA48" s="37"/>
      <c r="AB48" s="37"/>
      <c r="AC48" s="37"/>
      <c r="AD48" s="37"/>
      <c r="AE48" s="155"/>
      <c r="AF48" s="156"/>
      <c r="AG48" s="155"/>
      <c r="AH48" s="156"/>
      <c r="AI48" s="155"/>
      <c r="AJ48" s="156"/>
      <c r="AK48" s="155"/>
      <c r="AL48" s="156"/>
      <c r="AM48" s="36"/>
      <c r="AN48" s="56"/>
      <c r="AO48" s="56"/>
      <c r="AP48" s="175"/>
      <c r="AQ48" s="176"/>
      <c r="AR48" s="176"/>
      <c r="AS48" s="176"/>
      <c r="AT48" s="176"/>
      <c r="AU48" s="156"/>
      <c r="AV48" s="35"/>
      <c r="AW48" s="35"/>
      <c r="AX48" s="35"/>
      <c r="AY48" s="35"/>
      <c r="AZ48" s="35"/>
      <c r="BA48" s="35"/>
      <c r="BB48" s="172"/>
      <c r="BC48" s="173"/>
      <c r="BD48" s="173"/>
      <c r="BE48" s="173"/>
      <c r="BF48" s="173"/>
      <c r="BG48" s="174"/>
      <c r="BH48" s="34"/>
      <c r="BI48" s="35"/>
      <c r="BJ48" s="35"/>
      <c r="BK48" s="35"/>
      <c r="BL48" s="35"/>
      <c r="BM48" s="36"/>
      <c r="BN48" s="37"/>
      <c r="BO48" s="37"/>
      <c r="BP48" s="37"/>
      <c r="BQ48" s="37"/>
      <c r="BR48" s="155"/>
      <c r="BS48" s="156"/>
      <c r="BT48" s="155"/>
      <c r="BU48" s="156"/>
      <c r="BV48" s="155"/>
      <c r="BW48" s="156"/>
      <c r="BX48" s="155"/>
      <c r="BY48" s="156"/>
      <c r="BZ48" s="36"/>
    </row>
    <row r="49" spans="3:82" s="46" customFormat="1" ht="15" customHeight="1">
      <c r="C49" s="150" t="s">
        <v>94</v>
      </c>
      <c r="D49" s="151"/>
      <c r="E49" s="151"/>
      <c r="F49" s="151"/>
      <c r="G49" s="151"/>
      <c r="H49" s="145"/>
      <c r="I49" s="25"/>
      <c r="J49" s="25"/>
      <c r="K49" s="25"/>
      <c r="L49" s="25"/>
      <c r="M49" s="25"/>
      <c r="N49" s="25"/>
      <c r="O49" s="40"/>
      <c r="P49" s="25"/>
      <c r="Q49" s="25"/>
      <c r="R49" s="25"/>
      <c r="S49" s="25"/>
      <c r="T49" s="25"/>
      <c r="U49" s="161"/>
      <c r="V49" s="162"/>
      <c r="W49" s="162"/>
      <c r="X49" s="162"/>
      <c r="Y49" s="162"/>
      <c r="Z49" s="163"/>
      <c r="AA49" s="29"/>
      <c r="AB49" s="29"/>
      <c r="AC49" s="29"/>
      <c r="AD49" s="29"/>
      <c r="AE49" s="144" t="str">
        <f>IF(ISERROR(AC51/AD51),"",AC51/AD51)</f>
        <v/>
      </c>
      <c r="AF49" s="145"/>
      <c r="AG49" s="154" t="str">
        <f>IF(K50="","",SUM(K50:K52)+SUM(Q50:Q52))</f>
        <v/>
      </c>
      <c r="AH49" s="145"/>
      <c r="AI49" s="154" t="str">
        <f>IF(M50="","",SUM(M50:M52)+SUM(S50:S52))</f>
        <v/>
      </c>
      <c r="AJ49" s="145"/>
      <c r="AK49" s="144" t="str">
        <f>IF(ISERROR(AG49/AI49),"",AG49/AI49)</f>
        <v/>
      </c>
      <c r="AL49" s="145"/>
      <c r="AM49" s="27"/>
      <c r="AN49" s="56"/>
      <c r="AO49" s="56"/>
      <c r="AP49" s="150" t="s">
        <v>91</v>
      </c>
      <c r="AQ49" s="151"/>
      <c r="AR49" s="151"/>
      <c r="AS49" s="151"/>
      <c r="AT49" s="151"/>
      <c r="AU49" s="145"/>
      <c r="AV49" s="25"/>
      <c r="AW49" s="25"/>
      <c r="AX49" s="25"/>
      <c r="AY49" s="25"/>
      <c r="AZ49" s="25"/>
      <c r="BA49" s="25"/>
      <c r="BB49" s="40"/>
      <c r="BC49" s="25"/>
      <c r="BD49" s="25"/>
      <c r="BE49" s="25"/>
      <c r="BF49" s="25"/>
      <c r="BG49" s="25"/>
      <c r="BH49" s="161"/>
      <c r="BI49" s="162"/>
      <c r="BJ49" s="162"/>
      <c r="BK49" s="162"/>
      <c r="BL49" s="162"/>
      <c r="BM49" s="163"/>
      <c r="BN49" s="29"/>
      <c r="BO49" s="29"/>
      <c r="BP49" s="29"/>
      <c r="BQ49" s="29"/>
      <c r="BR49" s="144" t="str">
        <f>IF(ISERROR(BP51/BQ51),"",BP51/BQ51)</f>
        <v/>
      </c>
      <c r="BS49" s="145"/>
      <c r="BT49" s="154" t="str">
        <f>IF(AX50="","",SUM(AX50:AX52)+SUM(BD50:BD52))</f>
        <v/>
      </c>
      <c r="BU49" s="145"/>
      <c r="BV49" s="154" t="str">
        <f>IF(AZ50="","",SUM(AZ50:AZ52)+SUM(BF50:BF52))</f>
        <v/>
      </c>
      <c r="BW49" s="145"/>
      <c r="BX49" s="144" t="str">
        <f>IF(ISERROR(BT49/BV49),"",BT49/BV49)</f>
        <v/>
      </c>
      <c r="BY49" s="145"/>
      <c r="BZ49" s="27"/>
    </row>
    <row r="50" spans="3:82" s="46" customFormat="1" ht="15" customHeight="1">
      <c r="C50" s="152"/>
      <c r="D50" s="140"/>
      <c r="E50" s="140"/>
      <c r="F50" s="140"/>
      <c r="G50" s="140"/>
      <c r="H50" s="146"/>
      <c r="I50" s="25"/>
      <c r="J50" s="25"/>
      <c r="K50" s="25" t="str">
        <f>IF(Y40="","",Y40)</f>
        <v/>
      </c>
      <c r="L50" s="25" t="s">
        <v>0</v>
      </c>
      <c r="M50" s="25" t="str">
        <f>IF(W40="","",W40)</f>
        <v/>
      </c>
      <c r="N50" s="25"/>
      <c r="O50" s="26"/>
      <c r="P50" s="25"/>
      <c r="Q50" s="25" t="str">
        <f>IF(Y45="","",Y45)</f>
        <v/>
      </c>
      <c r="R50" s="25" t="s">
        <v>0</v>
      </c>
      <c r="S50" s="25" t="str">
        <f>IF(W45="","",W45)</f>
        <v/>
      </c>
      <c r="T50" s="25"/>
      <c r="U50" s="164"/>
      <c r="V50" s="165"/>
      <c r="W50" s="165"/>
      <c r="X50" s="165"/>
      <c r="Y50" s="165"/>
      <c r="Z50" s="166"/>
      <c r="AA50" s="29"/>
      <c r="AB50" s="29"/>
      <c r="AC50" s="29"/>
      <c r="AD50" s="29"/>
      <c r="AE50" s="141"/>
      <c r="AF50" s="146"/>
      <c r="AG50" s="141"/>
      <c r="AH50" s="146"/>
      <c r="AI50" s="141"/>
      <c r="AJ50" s="146"/>
      <c r="AK50" s="141"/>
      <c r="AL50" s="146"/>
      <c r="AM50" s="27"/>
      <c r="AN50" s="56"/>
      <c r="AO50" s="56"/>
      <c r="AP50" s="152"/>
      <c r="AQ50" s="140"/>
      <c r="AR50" s="140"/>
      <c r="AS50" s="140"/>
      <c r="AT50" s="140"/>
      <c r="AU50" s="146"/>
      <c r="AV50" s="25"/>
      <c r="AW50" s="25"/>
      <c r="AX50" s="25" t="str">
        <f>IF(BL40="","",BL40)</f>
        <v/>
      </c>
      <c r="AY50" s="25" t="s">
        <v>0</v>
      </c>
      <c r="AZ50" s="25" t="str">
        <f>IF(BJ40="","",BJ40)</f>
        <v/>
      </c>
      <c r="BA50" s="25"/>
      <c r="BB50" s="26"/>
      <c r="BC50" s="25"/>
      <c r="BD50" s="25" t="str">
        <f>IF(BL45="","",BL45)</f>
        <v/>
      </c>
      <c r="BE50" s="25" t="s">
        <v>0</v>
      </c>
      <c r="BF50" s="25" t="str">
        <f>IF(BJ45="","",BJ45)</f>
        <v/>
      </c>
      <c r="BG50" s="25"/>
      <c r="BH50" s="164"/>
      <c r="BI50" s="165"/>
      <c r="BJ50" s="165"/>
      <c r="BK50" s="165"/>
      <c r="BL50" s="165"/>
      <c r="BM50" s="166"/>
      <c r="BN50" s="29"/>
      <c r="BO50" s="29"/>
      <c r="BP50" s="29"/>
      <c r="BQ50" s="29"/>
      <c r="BR50" s="141"/>
      <c r="BS50" s="146"/>
      <c r="BT50" s="141"/>
      <c r="BU50" s="146"/>
      <c r="BV50" s="141"/>
      <c r="BW50" s="146"/>
      <c r="BX50" s="141"/>
      <c r="BY50" s="146"/>
      <c r="BZ50" s="27"/>
    </row>
    <row r="51" spans="3:82" s="46" customFormat="1" ht="15" customHeight="1">
      <c r="C51" s="152"/>
      <c r="D51" s="140"/>
      <c r="E51" s="140"/>
      <c r="F51" s="140"/>
      <c r="G51" s="140"/>
      <c r="H51" s="146"/>
      <c r="I51" s="31" t="str">
        <f>IF(J51="","",IF(J51=2,"○",IF(J51=1,"●",IF(J51=0,"●",""))))</f>
        <v/>
      </c>
      <c r="J51" s="25" t="str">
        <f>Z41</f>
        <v/>
      </c>
      <c r="K51" s="25" t="str">
        <f>IF(Y41="","",Y41)</f>
        <v/>
      </c>
      <c r="L51" s="25" t="s">
        <v>0</v>
      </c>
      <c r="M51" s="25" t="str">
        <f>IF(W41="","",W41)</f>
        <v/>
      </c>
      <c r="N51" s="25" t="str">
        <f>V41</f>
        <v/>
      </c>
      <c r="O51" s="30" t="str">
        <f>IF(P51="","",IF(P51=2,"○",IF(P51=1,"●",IF(P51=0,"●",""))))</f>
        <v/>
      </c>
      <c r="P51" s="25" t="str">
        <f>Z46</f>
        <v/>
      </c>
      <c r="Q51" s="25" t="str">
        <f>IF(Y46="","",Y46)</f>
        <v/>
      </c>
      <c r="R51" s="25" t="s">
        <v>0</v>
      </c>
      <c r="S51" s="25" t="str">
        <f>IF(W46="","",W46)</f>
        <v/>
      </c>
      <c r="T51" s="25" t="str">
        <f>V46</f>
        <v/>
      </c>
      <c r="U51" s="164"/>
      <c r="V51" s="165"/>
      <c r="W51" s="165"/>
      <c r="X51" s="165"/>
      <c r="Y51" s="165"/>
      <c r="Z51" s="166"/>
      <c r="AA51" s="33" t="str">
        <f>IF(J51="","",EXACT(I51,"○")+EXACT(O51,"○"))</f>
        <v/>
      </c>
      <c r="AB51" s="39" t="str">
        <f>IF(N51="","",EXACT(I51,"●")+EXACT(O51,"●"))</f>
        <v/>
      </c>
      <c r="AC51" s="33" t="str">
        <f>IF(ISERROR(IF(J51="","",+J51+P51)),"",(IF(J51="","",+J51+P51)))</f>
        <v/>
      </c>
      <c r="AD51" s="33" t="str">
        <f>IF(ISERROR(IF(N51="","",N51+T51)),"",(IF(N51="","",N51+T51)))</f>
        <v/>
      </c>
      <c r="AE51" s="141"/>
      <c r="AF51" s="146"/>
      <c r="AG51" s="141"/>
      <c r="AH51" s="146"/>
      <c r="AI51" s="141"/>
      <c r="AJ51" s="146"/>
      <c r="AK51" s="141"/>
      <c r="AL51" s="146"/>
      <c r="AM51" s="32" t="str">
        <f>IF(ISERROR(RANK(AO51,$AO$41:$AO$51)),"",(RANK(AO51,$AO$41:$AO$51)))</f>
        <v/>
      </c>
      <c r="AN51" s="56" t="e">
        <f>IF(OR(AA51=AA41,AA51=AA46),CHOOSE(RANK(AA51,AA41:AA51)+1,0,,300,200,100)+AA51+AE49,CHOOSE(RANK(AA51,AA41:AA51)+1,0,300,200,100))</f>
        <v>#VALUE!</v>
      </c>
      <c r="AO51" s="56" t="e">
        <f>IF(OR(AN51=AN41,AN51=AN46,AN51=AN51),CHOOSE(RANK(AN51,AN41:AN51)+1,0,300,200,100)+AK49,CHOOSE(RANK(AN51,AN41:AN51)+1,0,300,200,100))</f>
        <v>#VALUE!</v>
      </c>
      <c r="AP51" s="152"/>
      <c r="AQ51" s="140"/>
      <c r="AR51" s="140"/>
      <c r="AS51" s="140"/>
      <c r="AT51" s="140"/>
      <c r="AU51" s="146"/>
      <c r="AV51" s="31" t="str">
        <f>IF(AW51="","",IF(AW51=2,"○",IF(AW51=1,"●",IF(AW51=0,"●",""))))</f>
        <v/>
      </c>
      <c r="AW51" s="25" t="str">
        <f>BM41</f>
        <v/>
      </c>
      <c r="AX51" s="25" t="str">
        <f>IF(BL41="","",BL41)</f>
        <v/>
      </c>
      <c r="AY51" s="25" t="s">
        <v>0</v>
      </c>
      <c r="AZ51" s="25" t="str">
        <f>IF(BJ41="","",BJ41)</f>
        <v/>
      </c>
      <c r="BA51" s="25" t="str">
        <f>BI41</f>
        <v/>
      </c>
      <c r="BB51" s="30" t="str">
        <f>IF(BC51="","",IF(BC51=2,"○",IF(BC51=1,"●",IF(BC51=0,"●",""))))</f>
        <v/>
      </c>
      <c r="BC51" s="25" t="str">
        <f>BM46</f>
        <v/>
      </c>
      <c r="BD51" s="25" t="str">
        <f>IF(BL46="","",BL46)</f>
        <v/>
      </c>
      <c r="BE51" s="25" t="s">
        <v>0</v>
      </c>
      <c r="BF51" s="25" t="str">
        <f>IF(BJ46="","",BJ46)</f>
        <v/>
      </c>
      <c r="BG51" s="25" t="str">
        <f>BI46</f>
        <v/>
      </c>
      <c r="BH51" s="164"/>
      <c r="BI51" s="165"/>
      <c r="BJ51" s="165"/>
      <c r="BK51" s="165"/>
      <c r="BL51" s="165"/>
      <c r="BM51" s="166"/>
      <c r="BN51" s="33" t="str">
        <f>IF(AW51="","",EXACT(AV51,"○")+EXACT(BB51,"○"))</f>
        <v/>
      </c>
      <c r="BO51" s="39" t="str">
        <f>IF(BA51="","",EXACT(AV51,"●")+EXACT(BB51,"●"))</f>
        <v/>
      </c>
      <c r="BP51" s="33" t="str">
        <f>IF(ISERROR(IF(AW51="","",+AW51+BC51)),"",(IF(AW51="","",+AW51+BC51)))</f>
        <v/>
      </c>
      <c r="BQ51" s="33" t="str">
        <f>IF(ISERROR(IF(BA51="","",BA51+BG51)),"",(IF(BA51="","",BA51+BG51)))</f>
        <v/>
      </c>
      <c r="BR51" s="141"/>
      <c r="BS51" s="146"/>
      <c r="BT51" s="141"/>
      <c r="BU51" s="146"/>
      <c r="BV51" s="141"/>
      <c r="BW51" s="146"/>
      <c r="BX51" s="141"/>
      <c r="BY51" s="146"/>
      <c r="BZ51" s="32" t="str">
        <f>IF(ISERROR(RANK(CC51,$CC$41:$CC$51)),"",(RANK(CC51,$CC$41:$CC$51)))</f>
        <v/>
      </c>
      <c r="CB51" s="46" t="e">
        <f>IF(OR(BN51=BN41,BN51=BN46),CHOOSE(RANK(BN51,BN41:BN51)+1,0,,300,200,100)+BN51+BR49,CHOOSE(RANK(BN51,BN41:BN51)+1,0,300,200,100))</f>
        <v>#VALUE!</v>
      </c>
      <c r="CC51" s="46" t="e">
        <f>IF(OR(CB51=CB41,CB51=CB46,CB51=CB51),CHOOSE(RANK(CB51,CB41:CB51)+1,0,300,200,100)+BX49,CHOOSE(RANK(CB51,CB41:CB51)+1,0,300,200,100))</f>
        <v>#VALUE!</v>
      </c>
    </row>
    <row r="52" spans="3:82" s="46" customFormat="1" ht="15" customHeight="1">
      <c r="C52" s="152"/>
      <c r="D52" s="140"/>
      <c r="E52" s="140"/>
      <c r="F52" s="140"/>
      <c r="G52" s="140"/>
      <c r="H52" s="146"/>
      <c r="I52" s="25"/>
      <c r="J52" s="25"/>
      <c r="K52" s="25" t="str">
        <f>IF(Y42="","",Y42)</f>
        <v/>
      </c>
      <c r="L52" s="25" t="s">
        <v>0</v>
      </c>
      <c r="M52" s="25" t="str">
        <f>IF(W42="","",W42)</f>
        <v/>
      </c>
      <c r="N52" s="25"/>
      <c r="O52" s="26"/>
      <c r="P52" s="25"/>
      <c r="Q52" s="25" t="str">
        <f>IF(Y47="","",Y47)</f>
        <v/>
      </c>
      <c r="R52" s="25" t="s">
        <v>0</v>
      </c>
      <c r="S52" s="25" t="str">
        <f>IF(W47="","",W47)</f>
        <v/>
      </c>
      <c r="T52" s="25"/>
      <c r="U52" s="164"/>
      <c r="V52" s="165"/>
      <c r="W52" s="165"/>
      <c r="X52" s="165"/>
      <c r="Y52" s="165"/>
      <c r="Z52" s="166"/>
      <c r="AA52" s="29"/>
      <c r="AB52" s="29"/>
      <c r="AC52" s="29"/>
      <c r="AD52" s="29"/>
      <c r="AE52" s="141"/>
      <c r="AF52" s="146"/>
      <c r="AG52" s="141"/>
      <c r="AH52" s="146"/>
      <c r="AI52" s="141"/>
      <c r="AJ52" s="146"/>
      <c r="AK52" s="141"/>
      <c r="AL52" s="146"/>
      <c r="AM52" s="27"/>
      <c r="AN52" s="56"/>
      <c r="AO52" s="56"/>
      <c r="AP52" s="152"/>
      <c r="AQ52" s="140"/>
      <c r="AR52" s="140"/>
      <c r="AS52" s="140"/>
      <c r="AT52" s="140"/>
      <c r="AU52" s="146"/>
      <c r="AV52" s="25"/>
      <c r="AW52" s="25"/>
      <c r="AX52" s="25" t="str">
        <f>IF(BL42="","",BL42)</f>
        <v/>
      </c>
      <c r="AY52" s="25" t="s">
        <v>0</v>
      </c>
      <c r="AZ52" s="25" t="str">
        <f>IF(BJ42="","",BJ42)</f>
        <v/>
      </c>
      <c r="BA52" s="25"/>
      <c r="BB52" s="26"/>
      <c r="BC52" s="25"/>
      <c r="BD52" s="25" t="str">
        <f>IF(BL47="","",BL47)</f>
        <v/>
      </c>
      <c r="BE52" s="25" t="s">
        <v>0</v>
      </c>
      <c r="BF52" s="25" t="str">
        <f>IF(BJ47="","",BJ47)</f>
        <v/>
      </c>
      <c r="BG52" s="25"/>
      <c r="BH52" s="164"/>
      <c r="BI52" s="165"/>
      <c r="BJ52" s="165"/>
      <c r="BK52" s="165"/>
      <c r="BL52" s="165"/>
      <c r="BM52" s="166"/>
      <c r="BN52" s="29"/>
      <c r="BO52" s="29"/>
      <c r="BP52" s="29"/>
      <c r="BQ52" s="29"/>
      <c r="BR52" s="141"/>
      <c r="BS52" s="146"/>
      <c r="BT52" s="141"/>
      <c r="BU52" s="146"/>
      <c r="BV52" s="141"/>
      <c r="BW52" s="146"/>
      <c r="BX52" s="141"/>
      <c r="BY52" s="146"/>
      <c r="BZ52" s="27"/>
    </row>
    <row r="53" spans="3:82" s="46" customFormat="1" ht="15" customHeight="1" thickBot="1">
      <c r="C53" s="153"/>
      <c r="D53" s="133"/>
      <c r="E53" s="133"/>
      <c r="F53" s="133"/>
      <c r="G53" s="133"/>
      <c r="H53" s="148"/>
      <c r="I53" s="42"/>
      <c r="J53" s="42"/>
      <c r="K53" s="42"/>
      <c r="L53" s="42"/>
      <c r="M53" s="42"/>
      <c r="N53" s="42"/>
      <c r="O53" s="43"/>
      <c r="P53" s="42"/>
      <c r="Q53" s="42"/>
      <c r="R53" s="42"/>
      <c r="S53" s="42"/>
      <c r="T53" s="42"/>
      <c r="U53" s="167"/>
      <c r="V53" s="168"/>
      <c r="W53" s="168"/>
      <c r="X53" s="168"/>
      <c r="Y53" s="168"/>
      <c r="Z53" s="169"/>
      <c r="AA53" s="44"/>
      <c r="AB53" s="44"/>
      <c r="AC53" s="44"/>
      <c r="AD53" s="44"/>
      <c r="AE53" s="147"/>
      <c r="AF53" s="148"/>
      <c r="AG53" s="147"/>
      <c r="AH53" s="148"/>
      <c r="AI53" s="147"/>
      <c r="AJ53" s="148"/>
      <c r="AK53" s="147"/>
      <c r="AL53" s="148"/>
      <c r="AM53" s="45"/>
      <c r="AN53" s="56"/>
      <c r="AO53" s="56"/>
      <c r="AP53" s="153"/>
      <c r="AQ53" s="133"/>
      <c r="AR53" s="133"/>
      <c r="AS53" s="133"/>
      <c r="AT53" s="133"/>
      <c r="AU53" s="148"/>
      <c r="AV53" s="42"/>
      <c r="AW53" s="42"/>
      <c r="AX53" s="42"/>
      <c r="AY53" s="42"/>
      <c r="AZ53" s="42"/>
      <c r="BA53" s="42"/>
      <c r="BB53" s="43"/>
      <c r="BC53" s="42"/>
      <c r="BD53" s="42"/>
      <c r="BE53" s="42"/>
      <c r="BF53" s="42"/>
      <c r="BG53" s="42"/>
      <c r="BH53" s="167"/>
      <c r="BI53" s="168"/>
      <c r="BJ53" s="168"/>
      <c r="BK53" s="168"/>
      <c r="BL53" s="168"/>
      <c r="BM53" s="169"/>
      <c r="BN53" s="44"/>
      <c r="BO53" s="44"/>
      <c r="BP53" s="44"/>
      <c r="BQ53" s="44"/>
      <c r="BR53" s="147"/>
      <c r="BS53" s="148"/>
      <c r="BT53" s="147"/>
      <c r="BU53" s="148"/>
      <c r="BV53" s="147"/>
      <c r="BW53" s="148"/>
      <c r="BX53" s="147"/>
      <c r="BY53" s="148"/>
      <c r="BZ53" s="45"/>
    </row>
    <row r="54" spans="3:82" s="46" customFormat="1" ht="15" customHeight="1">
      <c r="AN54" s="56"/>
      <c r="AO54" s="56"/>
    </row>
    <row r="55" spans="3:82" s="46" customFormat="1" ht="15" customHeight="1">
      <c r="C55" s="159" t="s">
        <v>10</v>
      </c>
      <c r="D55" s="160"/>
      <c r="E55" s="160"/>
      <c r="F55" s="160"/>
      <c r="G55" s="3"/>
      <c r="H55" s="3"/>
      <c r="I55" s="157" t="e">
        <f>IF(AM41=1,C39,IF(AM41=1,C39,IF(AM46=1,C44,IF(AM51=1,C49,IF(#REF!=1,#REF!,IF(#REF!=1,#REF!,""))))))</f>
        <v>#REF!</v>
      </c>
      <c r="J55" s="158"/>
      <c r="K55" s="158"/>
      <c r="L55" s="158"/>
      <c r="M55" s="158"/>
      <c r="N55" s="158"/>
      <c r="O55" s="158"/>
      <c r="Q55" s="51" t="s">
        <v>12</v>
      </c>
      <c r="R55" s="47"/>
      <c r="T55" s="47"/>
      <c r="U55" s="47"/>
      <c r="V55" s="47"/>
      <c r="W55" s="50"/>
      <c r="X55" s="47"/>
      <c r="Y55" s="47"/>
      <c r="Z55" s="47"/>
      <c r="AA55" s="47"/>
      <c r="AB55" s="47"/>
      <c r="AC55" s="47"/>
      <c r="AD55" s="47"/>
      <c r="AE55" s="47"/>
      <c r="AN55" s="56"/>
      <c r="AO55" s="56"/>
      <c r="AP55" s="159" t="s">
        <v>10</v>
      </c>
      <c r="AQ55" s="160"/>
      <c r="AR55" s="160"/>
      <c r="AS55" s="160"/>
      <c r="AT55" s="3"/>
      <c r="AU55" s="3"/>
      <c r="AV55" s="157" t="e">
        <f>IF(BZ41=1,AP39,IF(BZ41=1,AP39,IF(BZ46=1,AP44,IF(BZ51=1,AP49,IF(#REF!=1,#REF!,IF(#REF!=1,#REF!,""))))))</f>
        <v>#REF!</v>
      </c>
      <c r="AW55" s="157"/>
      <c r="AX55" s="157"/>
      <c r="AY55" s="157"/>
      <c r="AZ55" s="125"/>
      <c r="BA55" s="125"/>
      <c r="BB55" s="125"/>
      <c r="BD55" s="51" t="s">
        <v>12</v>
      </c>
      <c r="BE55" s="47"/>
      <c r="BG55" s="47"/>
      <c r="BH55" s="47"/>
      <c r="BI55" s="47"/>
      <c r="BK55" s="47"/>
      <c r="BL55" s="47"/>
      <c r="BM55" s="47"/>
      <c r="BN55" s="47"/>
      <c r="BO55" s="47"/>
      <c r="BP55" s="47"/>
      <c r="BQ55" s="47"/>
      <c r="BR55" s="47"/>
    </row>
    <row r="56" spans="3:82" s="46" customFormat="1" ht="15" customHeight="1" thickBot="1">
      <c r="C56" s="133"/>
      <c r="D56" s="133"/>
      <c r="E56" s="133"/>
      <c r="F56" s="133"/>
      <c r="G56" s="41"/>
      <c r="H56" s="41"/>
      <c r="I56" s="136"/>
      <c r="J56" s="136"/>
      <c r="K56" s="136"/>
      <c r="L56" s="136"/>
      <c r="M56" s="136"/>
      <c r="N56" s="136"/>
      <c r="O56" s="136"/>
      <c r="Q56" s="47"/>
      <c r="R56" s="46" t="s">
        <v>26</v>
      </c>
      <c r="S56" s="47"/>
      <c r="T56" s="47"/>
      <c r="U56" s="48"/>
      <c r="V56" s="48"/>
      <c r="W56" s="48"/>
      <c r="Y56" s="48"/>
      <c r="Z56" s="48"/>
      <c r="AA56" s="47"/>
      <c r="AB56" s="47"/>
      <c r="AC56" s="47"/>
      <c r="AD56" s="47"/>
      <c r="AE56" s="47"/>
      <c r="AN56" s="56"/>
      <c r="AO56" s="56"/>
      <c r="AP56" s="133"/>
      <c r="AQ56" s="133"/>
      <c r="AR56" s="133"/>
      <c r="AS56" s="133"/>
      <c r="AT56" s="41"/>
      <c r="AU56" s="41"/>
      <c r="AV56" s="149"/>
      <c r="AW56" s="149"/>
      <c r="AX56" s="149"/>
      <c r="AY56" s="149"/>
      <c r="AZ56" s="136"/>
      <c r="BA56" s="136"/>
      <c r="BB56" s="136"/>
      <c r="BD56" s="47"/>
      <c r="BE56" s="46" t="s">
        <v>27</v>
      </c>
      <c r="BF56" s="47"/>
      <c r="BG56" s="47"/>
      <c r="BH56" s="48"/>
      <c r="BI56" s="48"/>
      <c r="BJ56" s="48"/>
      <c r="BL56" s="48"/>
      <c r="BM56" s="48"/>
      <c r="BN56" s="47"/>
      <c r="BO56" s="47"/>
      <c r="BP56" s="47"/>
      <c r="BQ56" s="47"/>
      <c r="BR56" s="47"/>
    </row>
    <row r="57" spans="3:82" s="46" customFormat="1" ht="15" customHeight="1">
      <c r="C57" s="131" t="s">
        <v>11</v>
      </c>
      <c r="D57" s="132"/>
      <c r="E57" s="132"/>
      <c r="F57" s="132"/>
      <c r="G57" s="13"/>
      <c r="H57" s="13"/>
      <c r="I57" s="134" t="e">
        <f>IF(AM41=2,C39,IF(AM41=2,C39,IF(AM46=2,C44,IF(AM51=2,C49,IF(#REF!=2,#REF!,IF(#REF!=2,#REF!,""))))))</f>
        <v>#REF!</v>
      </c>
      <c r="J57" s="135"/>
      <c r="K57" s="135"/>
      <c r="L57" s="135"/>
      <c r="M57" s="135"/>
      <c r="N57" s="135"/>
      <c r="O57" s="135"/>
      <c r="Q57" s="47"/>
      <c r="R57" s="47"/>
      <c r="S57" s="47"/>
      <c r="T57" s="47"/>
      <c r="U57" s="48"/>
      <c r="V57" s="46" t="s">
        <v>13</v>
      </c>
      <c r="W57" s="48"/>
      <c r="Y57" s="48"/>
      <c r="Z57" s="48"/>
      <c r="AA57" s="47"/>
      <c r="AB57" s="47"/>
      <c r="AC57" s="46" t="s">
        <v>14</v>
      </c>
      <c r="AD57" s="47"/>
      <c r="AE57" s="47"/>
      <c r="AN57" s="56"/>
      <c r="AO57" s="56"/>
      <c r="AP57" s="131" t="s">
        <v>11</v>
      </c>
      <c r="AQ57" s="132"/>
      <c r="AR57" s="132"/>
      <c r="AS57" s="132"/>
      <c r="AT57" s="13"/>
      <c r="AU57" s="13"/>
      <c r="AV57" s="134" t="e">
        <f>IF(BZ41=2,AP39,IF(BZ41=2,AP39,IF(BZ46=2,AP44,IF(BZ51=2,AP49,IF(#REF!=2,#REF!,IF(#REF!=2,#REF!,""))))))</f>
        <v>#REF!</v>
      </c>
      <c r="AW57" s="134"/>
      <c r="AX57" s="134"/>
      <c r="AY57" s="134"/>
      <c r="AZ57" s="135"/>
      <c r="BA57" s="135"/>
      <c r="BB57" s="135"/>
      <c r="BD57" s="47"/>
      <c r="BE57" s="47"/>
      <c r="BF57" s="47"/>
      <c r="BG57" s="47"/>
      <c r="BH57" s="48"/>
      <c r="BI57" s="46" t="s">
        <v>13</v>
      </c>
      <c r="BJ57" s="48"/>
      <c r="BL57" s="48"/>
      <c r="BM57" s="48"/>
      <c r="BN57" s="47"/>
      <c r="BO57" s="47"/>
      <c r="BP57" s="46" t="s">
        <v>14</v>
      </c>
      <c r="BQ57" s="47"/>
      <c r="BR57" s="47"/>
    </row>
    <row r="58" spans="3:82" s="46" customFormat="1" ht="15" customHeight="1" thickBot="1">
      <c r="C58" s="133"/>
      <c r="D58" s="133"/>
      <c r="E58" s="133"/>
      <c r="F58" s="133"/>
      <c r="G58" s="41"/>
      <c r="H58" s="41"/>
      <c r="I58" s="136"/>
      <c r="J58" s="136"/>
      <c r="K58" s="136"/>
      <c r="L58" s="136"/>
      <c r="M58" s="136"/>
      <c r="N58" s="136"/>
      <c r="O58" s="136"/>
      <c r="Q58" s="47"/>
      <c r="R58" s="47"/>
      <c r="S58" s="47"/>
      <c r="T58" s="52" t="str">
        <f>C39</f>
        <v>佐野北</v>
      </c>
      <c r="U58" s="12" t="s">
        <v>37</v>
      </c>
      <c r="V58" s="49" t="s">
        <v>38</v>
      </c>
      <c r="W58" s="12" t="s">
        <v>39</v>
      </c>
      <c r="X58" s="50" t="str">
        <f>C44</f>
        <v>壬　生</v>
      </c>
      <c r="Y58" s="51"/>
      <c r="Z58" s="51"/>
      <c r="AA58" s="51"/>
      <c r="AB58" s="51"/>
      <c r="AC58" s="50" t="s">
        <v>40</v>
      </c>
      <c r="AD58" s="51" t="str">
        <f>C49</f>
        <v>多々良</v>
      </c>
      <c r="AE58" s="51"/>
      <c r="AN58" s="56"/>
      <c r="AO58" s="56"/>
      <c r="AP58" s="133"/>
      <c r="AQ58" s="133"/>
      <c r="AR58" s="133"/>
      <c r="AS58" s="133"/>
      <c r="AT58" s="41"/>
      <c r="AU58" s="41"/>
      <c r="AV58" s="149"/>
      <c r="AW58" s="149"/>
      <c r="AX58" s="149"/>
      <c r="AY58" s="149"/>
      <c r="AZ58" s="136"/>
      <c r="BA58" s="136"/>
      <c r="BB58" s="136"/>
      <c r="BD58" s="47"/>
      <c r="BE58" s="47"/>
      <c r="BF58" s="47"/>
      <c r="BG58" s="52" t="str">
        <f>AP39</f>
        <v>城　東</v>
      </c>
      <c r="BH58" s="46" t="s">
        <v>37</v>
      </c>
      <c r="BI58" s="48" t="s">
        <v>38</v>
      </c>
      <c r="BJ58" s="46" t="s">
        <v>39</v>
      </c>
      <c r="BK58" s="50" t="str">
        <f>AP44</f>
        <v>大　谷</v>
      </c>
      <c r="BL58" s="51"/>
      <c r="BM58" s="51"/>
      <c r="BN58" s="51"/>
      <c r="BO58" s="51"/>
      <c r="BP58" s="50" t="s">
        <v>40</v>
      </c>
      <c r="BQ58" s="51" t="str">
        <f>AP49</f>
        <v>毛　野</v>
      </c>
      <c r="BR58" s="47"/>
    </row>
    <row r="59" spans="3:82" s="46" customFormat="1" ht="15" customHeight="1">
      <c r="C59" s="131" t="s">
        <v>9</v>
      </c>
      <c r="D59" s="132"/>
      <c r="E59" s="132"/>
      <c r="F59" s="132"/>
      <c r="G59" s="13"/>
      <c r="H59" s="13"/>
      <c r="I59" s="134" t="e">
        <f>IF(AM41=3,C39,IF(AM41=3,C39,IF(AM46=3,C44,IF(AM51=3,C49,IF(#REF!=3,#REF!,IF(#REF!=3,#REF!,""))))))</f>
        <v>#REF!</v>
      </c>
      <c r="J59" s="135"/>
      <c r="K59" s="135"/>
      <c r="L59" s="135"/>
      <c r="M59" s="135"/>
      <c r="N59" s="135"/>
      <c r="O59" s="135"/>
      <c r="Q59" s="47"/>
      <c r="R59" s="47"/>
      <c r="S59" s="47"/>
      <c r="T59" s="52" t="str">
        <f>C44</f>
        <v>壬　生</v>
      </c>
      <c r="U59" s="12" t="s">
        <v>39</v>
      </c>
      <c r="V59" s="49" t="s">
        <v>38</v>
      </c>
      <c r="W59" s="12" t="s">
        <v>40</v>
      </c>
      <c r="X59" s="50" t="str">
        <f>C49</f>
        <v>多々良</v>
      </c>
      <c r="Y59" s="51"/>
      <c r="Z59" s="51"/>
      <c r="AA59" s="51"/>
      <c r="AB59" s="51"/>
      <c r="AC59" s="50" t="s">
        <v>37</v>
      </c>
      <c r="AD59" s="51" t="str">
        <f>C39</f>
        <v>佐野北</v>
      </c>
      <c r="AE59" s="51"/>
      <c r="AN59" s="56"/>
      <c r="AO59" s="56"/>
      <c r="AP59" s="131" t="s">
        <v>9</v>
      </c>
      <c r="AQ59" s="132"/>
      <c r="AR59" s="132"/>
      <c r="AS59" s="132"/>
      <c r="AT59" s="13"/>
      <c r="AU59" s="13"/>
      <c r="AV59" s="134" t="e">
        <f>IF(BZ41=3,AP39,IF(BZ41=3,AP39,IF(BZ46=3,AP44,IF(BZ51=3,AP49,IF(#REF!=3,#REF!,IF(#REF!=3,#REF!,""))))))</f>
        <v>#REF!</v>
      </c>
      <c r="AW59" s="134"/>
      <c r="AX59" s="134"/>
      <c r="AY59" s="134"/>
      <c r="AZ59" s="135"/>
      <c r="BA59" s="135"/>
      <c r="BB59" s="135"/>
      <c r="BD59" s="47"/>
      <c r="BE59" s="47"/>
      <c r="BF59" s="47"/>
      <c r="BG59" s="52" t="str">
        <f>AP44</f>
        <v>大　谷</v>
      </c>
      <c r="BH59" s="46" t="s">
        <v>39</v>
      </c>
      <c r="BI59" s="48" t="s">
        <v>38</v>
      </c>
      <c r="BJ59" s="46" t="s">
        <v>40</v>
      </c>
      <c r="BK59" s="50" t="str">
        <f>AP49</f>
        <v>毛　野</v>
      </c>
      <c r="BL59" s="51"/>
      <c r="BM59" s="51"/>
      <c r="BN59" s="51"/>
      <c r="BO59" s="51"/>
      <c r="BP59" s="50" t="s">
        <v>37</v>
      </c>
      <c r="BQ59" s="51" t="str">
        <f>AP39</f>
        <v>城　東</v>
      </c>
      <c r="BR59" s="47"/>
    </row>
    <row r="60" spans="3:82" s="46" customFormat="1" ht="15" customHeight="1" thickBot="1">
      <c r="C60" s="133"/>
      <c r="D60" s="133"/>
      <c r="E60" s="133"/>
      <c r="F60" s="133"/>
      <c r="G60" s="41"/>
      <c r="H60" s="41"/>
      <c r="I60" s="136"/>
      <c r="J60" s="136"/>
      <c r="K60" s="136"/>
      <c r="L60" s="136"/>
      <c r="M60" s="136"/>
      <c r="N60" s="136"/>
      <c r="O60" s="136"/>
      <c r="Q60" s="47"/>
      <c r="R60" s="47"/>
      <c r="S60" s="47"/>
      <c r="T60" s="52" t="str">
        <f>C39</f>
        <v>佐野北</v>
      </c>
      <c r="U60" s="12" t="s">
        <v>37</v>
      </c>
      <c r="V60" s="9" t="s">
        <v>38</v>
      </c>
      <c r="W60" s="12" t="s">
        <v>40</v>
      </c>
      <c r="X60" s="50" t="str">
        <f>C49</f>
        <v>多々良</v>
      </c>
      <c r="Y60" s="51"/>
      <c r="Z60" s="51"/>
      <c r="AA60" s="51"/>
      <c r="AB60" s="51"/>
      <c r="AC60" s="50" t="s">
        <v>39</v>
      </c>
      <c r="AD60" s="51" t="str">
        <f>C44</f>
        <v>壬　生</v>
      </c>
      <c r="AE60" s="51"/>
      <c r="AN60" s="56"/>
      <c r="AO60" s="56"/>
      <c r="AP60" s="133"/>
      <c r="AQ60" s="133"/>
      <c r="AR60" s="133"/>
      <c r="AS60" s="133"/>
      <c r="AT60" s="41"/>
      <c r="AU60" s="41"/>
      <c r="AV60" s="149"/>
      <c r="AW60" s="149"/>
      <c r="AX60" s="149"/>
      <c r="AY60" s="149"/>
      <c r="AZ60" s="136"/>
      <c r="BA60" s="136"/>
      <c r="BB60" s="136"/>
      <c r="BD60" s="47"/>
      <c r="BE60" s="47"/>
      <c r="BF60" s="47"/>
      <c r="BG60" s="52" t="str">
        <f>AP39</f>
        <v>城　東</v>
      </c>
      <c r="BH60" s="46" t="s">
        <v>37</v>
      </c>
      <c r="BI60" s="47" t="s">
        <v>38</v>
      </c>
      <c r="BJ60" s="46" t="s">
        <v>40</v>
      </c>
      <c r="BK60" s="50" t="str">
        <f>AP49</f>
        <v>毛　野</v>
      </c>
      <c r="BL60" s="51"/>
      <c r="BM60" s="51"/>
      <c r="BN60" s="51"/>
      <c r="BO60" s="51"/>
      <c r="BP60" s="50" t="s">
        <v>39</v>
      </c>
      <c r="BQ60" s="51" t="str">
        <f>AP44</f>
        <v>大　谷</v>
      </c>
      <c r="BR60" s="47"/>
    </row>
    <row r="61" spans="3:82" s="46" customFormat="1" ht="15" customHeight="1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Q61" s="47"/>
      <c r="R61" s="47"/>
      <c r="S61" s="47"/>
      <c r="T61" s="52"/>
      <c r="U61" s="12"/>
      <c r="V61" s="9"/>
      <c r="W61" s="12"/>
      <c r="X61" s="50"/>
      <c r="Y61" s="51"/>
      <c r="Z61" s="51"/>
      <c r="AA61" s="51"/>
      <c r="AB61" s="51"/>
      <c r="AC61" s="50"/>
      <c r="AD61" s="51"/>
      <c r="AE61" s="51"/>
      <c r="AN61" s="56"/>
      <c r="AO61" s="56"/>
      <c r="AP61" s="17"/>
      <c r="AQ61" s="17"/>
      <c r="AR61" s="17"/>
      <c r="AS61" s="17"/>
      <c r="AT61" s="17"/>
      <c r="AU61" s="17"/>
      <c r="AV61" s="3"/>
      <c r="AW61" s="3"/>
      <c r="AX61" s="3"/>
      <c r="AY61" s="3"/>
      <c r="AZ61" s="17"/>
      <c r="BA61" s="17"/>
      <c r="BB61" s="17"/>
      <c r="BD61" s="47"/>
      <c r="BE61" s="47"/>
      <c r="BF61" s="47"/>
      <c r="BG61" s="52"/>
      <c r="BI61" s="47"/>
      <c r="BK61" s="50"/>
      <c r="BL61" s="51"/>
      <c r="BM61" s="51"/>
      <c r="BN61" s="51"/>
      <c r="BO61" s="51"/>
      <c r="BP61" s="50"/>
      <c r="BQ61" s="51"/>
      <c r="BR61" s="47"/>
    </row>
    <row r="62" spans="3:82" s="46" customFormat="1" ht="15" customHeight="1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Q62" s="47"/>
      <c r="R62" s="47"/>
      <c r="S62" s="47"/>
      <c r="T62" s="52"/>
      <c r="U62" s="12"/>
      <c r="V62" s="9"/>
      <c r="W62" s="12"/>
      <c r="X62" s="50"/>
      <c r="Y62" s="51"/>
      <c r="Z62" s="51"/>
      <c r="AA62" s="51"/>
      <c r="AB62" s="51"/>
      <c r="AC62" s="50"/>
      <c r="AD62" s="51"/>
      <c r="AE62" s="51"/>
      <c r="AN62" s="56"/>
      <c r="AO62" s="56"/>
      <c r="AP62" s="17"/>
      <c r="AQ62" s="17"/>
      <c r="AR62" s="17"/>
      <c r="AS62" s="17"/>
      <c r="AT62" s="17"/>
      <c r="AU62" s="17"/>
      <c r="AV62" s="3"/>
      <c r="AW62" s="3"/>
      <c r="AX62" s="3"/>
      <c r="AY62" s="3"/>
      <c r="AZ62" s="17"/>
      <c r="BA62" s="17"/>
      <c r="BB62" s="17"/>
      <c r="BD62" s="47"/>
      <c r="BE62" s="47"/>
      <c r="BF62" s="47"/>
      <c r="BG62" s="52"/>
      <c r="BI62" s="47"/>
      <c r="BK62" s="50"/>
      <c r="BL62" s="51"/>
      <c r="BM62" s="51"/>
      <c r="BN62" s="51"/>
      <c r="BO62" s="51"/>
      <c r="BP62" s="50"/>
      <c r="BQ62" s="51"/>
      <c r="BR62" s="47"/>
    </row>
    <row r="63" spans="3:82" s="46" customFormat="1" ht="15" customHeight="1" thickBot="1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18"/>
      <c r="Q63" s="22"/>
      <c r="R63" s="22"/>
      <c r="S63" s="22"/>
      <c r="T63" s="9"/>
      <c r="U63" s="22"/>
      <c r="V63" s="7"/>
      <c r="W63" s="22"/>
      <c r="X63" s="10"/>
      <c r="Y63" s="22"/>
      <c r="Z63" s="22"/>
      <c r="AA63" s="22"/>
      <c r="AB63" s="22"/>
      <c r="AC63" s="22"/>
      <c r="AD63" s="8"/>
      <c r="AE63" s="8"/>
      <c r="AF63" s="18"/>
      <c r="AG63" s="18"/>
      <c r="AH63" s="18"/>
      <c r="AI63" s="18"/>
      <c r="AJ63" s="18"/>
      <c r="AK63" s="18"/>
      <c r="AL63" s="18"/>
      <c r="AM63" s="18"/>
      <c r="AN63" s="55"/>
      <c r="AO63" s="55"/>
      <c r="AP63" s="23"/>
      <c r="AQ63" s="24"/>
      <c r="AR63" s="24"/>
      <c r="AS63" s="24"/>
      <c r="AT63" s="24"/>
      <c r="AU63" s="24"/>
      <c r="AV63" s="3"/>
      <c r="AW63" s="3"/>
      <c r="AX63" s="3"/>
      <c r="AY63" s="3"/>
      <c r="AZ63" s="4"/>
      <c r="BA63" s="4"/>
      <c r="BB63" s="4"/>
      <c r="BC63" s="18"/>
      <c r="BD63" s="22"/>
      <c r="BE63" s="22"/>
      <c r="BF63" s="22"/>
      <c r="BG63" s="9"/>
      <c r="BH63" s="22"/>
      <c r="BI63" s="7"/>
      <c r="BJ63" s="22"/>
      <c r="BK63" s="10"/>
      <c r="BL63" s="22"/>
      <c r="BM63" s="22"/>
      <c r="BN63" s="22"/>
      <c r="BO63" s="22"/>
      <c r="BP63" s="22"/>
      <c r="BQ63" s="8"/>
      <c r="BR63" s="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"/>
    </row>
    <row r="64" spans="3:82" s="62" customFormat="1" ht="15" customHeight="1">
      <c r="C64" s="203" t="s">
        <v>43</v>
      </c>
      <c r="D64" s="204"/>
      <c r="E64" s="204"/>
      <c r="F64" s="204"/>
      <c r="G64" s="204"/>
      <c r="H64" s="205"/>
      <c r="I64" s="194" t="str">
        <f>IF(C69="","",C69)</f>
        <v>田沼西</v>
      </c>
      <c r="J64" s="195"/>
      <c r="K64" s="195"/>
      <c r="L64" s="195"/>
      <c r="M64" s="195"/>
      <c r="N64" s="214"/>
      <c r="O64" s="194" t="str">
        <f>IF(C74="","",C74)</f>
        <v>田沼東</v>
      </c>
      <c r="P64" s="195"/>
      <c r="Q64" s="195"/>
      <c r="R64" s="195"/>
      <c r="S64" s="195"/>
      <c r="T64" s="214"/>
      <c r="U64" s="269" t="str">
        <f>IF(C79="","",C79)</f>
        <v>足利西</v>
      </c>
      <c r="V64" s="270"/>
      <c r="W64" s="270"/>
      <c r="X64" s="270"/>
      <c r="Y64" s="270"/>
      <c r="Z64" s="271"/>
      <c r="AA64" s="189" t="s">
        <v>1</v>
      </c>
      <c r="AB64" s="186" t="s">
        <v>2</v>
      </c>
      <c r="AC64" s="186" t="s">
        <v>3</v>
      </c>
      <c r="AD64" s="186" t="s">
        <v>4</v>
      </c>
      <c r="AE64" s="177" t="s">
        <v>5</v>
      </c>
      <c r="AF64" s="178"/>
      <c r="AG64" s="177" t="s">
        <v>6</v>
      </c>
      <c r="AH64" s="178"/>
      <c r="AI64" s="177" t="s">
        <v>7</v>
      </c>
      <c r="AJ64" s="178"/>
      <c r="AK64" s="177" t="s">
        <v>25</v>
      </c>
      <c r="AL64" s="178"/>
      <c r="AM64" s="183" t="s">
        <v>8</v>
      </c>
      <c r="AN64" s="61"/>
      <c r="AO64" s="61"/>
      <c r="AP64" s="203" t="s">
        <v>44</v>
      </c>
      <c r="AQ64" s="204"/>
      <c r="AR64" s="204"/>
      <c r="AS64" s="204"/>
      <c r="AT64" s="204"/>
      <c r="AU64" s="205"/>
      <c r="AV64" s="194" t="str">
        <f>IF(AP69="","",AP69)</f>
        <v>葛　生</v>
      </c>
      <c r="AW64" s="195"/>
      <c r="AX64" s="195"/>
      <c r="AY64" s="195"/>
      <c r="AZ64" s="195"/>
      <c r="BA64" s="214"/>
      <c r="BB64" s="194" t="str">
        <f>IF(AP74="","",AP74)</f>
        <v>小山三</v>
      </c>
      <c r="BC64" s="195"/>
      <c r="BD64" s="195"/>
      <c r="BE64" s="195"/>
      <c r="BF64" s="195"/>
      <c r="BG64" s="214"/>
      <c r="BH64" s="194" t="str">
        <f>IF(AP79="","",AP79)</f>
        <v>佐附属</v>
      </c>
      <c r="BI64" s="195"/>
      <c r="BJ64" s="195"/>
      <c r="BK64" s="195"/>
      <c r="BL64" s="195"/>
      <c r="BM64" s="196"/>
      <c r="BN64" s="189" t="s">
        <v>1</v>
      </c>
      <c r="BO64" s="186" t="s">
        <v>2</v>
      </c>
      <c r="BP64" s="186" t="s">
        <v>3</v>
      </c>
      <c r="BQ64" s="186" t="s">
        <v>4</v>
      </c>
      <c r="BR64" s="177" t="s">
        <v>5</v>
      </c>
      <c r="BS64" s="178"/>
      <c r="BT64" s="177" t="s">
        <v>6</v>
      </c>
      <c r="BU64" s="178"/>
      <c r="BV64" s="177" t="s">
        <v>7</v>
      </c>
      <c r="BW64" s="178"/>
      <c r="BX64" s="177" t="s">
        <v>25</v>
      </c>
      <c r="BY64" s="178"/>
      <c r="BZ64" s="183" t="s">
        <v>8</v>
      </c>
    </row>
    <row r="65" spans="3:81" s="62" customFormat="1" ht="15" customHeight="1">
      <c r="C65" s="206"/>
      <c r="D65" s="207"/>
      <c r="E65" s="207"/>
      <c r="F65" s="207"/>
      <c r="G65" s="207"/>
      <c r="H65" s="208"/>
      <c r="I65" s="197"/>
      <c r="J65" s="198"/>
      <c r="K65" s="198"/>
      <c r="L65" s="198"/>
      <c r="M65" s="198"/>
      <c r="N65" s="215"/>
      <c r="O65" s="197"/>
      <c r="P65" s="198"/>
      <c r="Q65" s="198"/>
      <c r="R65" s="198"/>
      <c r="S65" s="198"/>
      <c r="T65" s="215"/>
      <c r="U65" s="272"/>
      <c r="V65" s="273"/>
      <c r="W65" s="273"/>
      <c r="X65" s="273"/>
      <c r="Y65" s="273"/>
      <c r="Z65" s="274"/>
      <c r="AA65" s="192"/>
      <c r="AB65" s="217"/>
      <c r="AC65" s="217"/>
      <c r="AD65" s="217"/>
      <c r="AE65" s="179"/>
      <c r="AF65" s="180"/>
      <c r="AG65" s="179"/>
      <c r="AH65" s="180"/>
      <c r="AI65" s="179"/>
      <c r="AJ65" s="180"/>
      <c r="AK65" s="179"/>
      <c r="AL65" s="180"/>
      <c r="AM65" s="212"/>
      <c r="AN65" s="61"/>
      <c r="AO65" s="61"/>
      <c r="AP65" s="206"/>
      <c r="AQ65" s="207"/>
      <c r="AR65" s="207"/>
      <c r="AS65" s="207"/>
      <c r="AT65" s="207"/>
      <c r="AU65" s="208"/>
      <c r="AV65" s="197"/>
      <c r="AW65" s="198"/>
      <c r="AX65" s="198"/>
      <c r="AY65" s="198"/>
      <c r="AZ65" s="198"/>
      <c r="BA65" s="215"/>
      <c r="BB65" s="197"/>
      <c r="BC65" s="198"/>
      <c r="BD65" s="198"/>
      <c r="BE65" s="198"/>
      <c r="BF65" s="198"/>
      <c r="BG65" s="215"/>
      <c r="BH65" s="197"/>
      <c r="BI65" s="198"/>
      <c r="BJ65" s="198"/>
      <c r="BK65" s="198"/>
      <c r="BL65" s="198"/>
      <c r="BM65" s="199"/>
      <c r="BN65" s="190"/>
      <c r="BO65" s="187"/>
      <c r="BP65" s="187"/>
      <c r="BQ65" s="187"/>
      <c r="BR65" s="179"/>
      <c r="BS65" s="180"/>
      <c r="BT65" s="179"/>
      <c r="BU65" s="180"/>
      <c r="BV65" s="179"/>
      <c r="BW65" s="180"/>
      <c r="BX65" s="179"/>
      <c r="BY65" s="180"/>
      <c r="BZ65" s="184"/>
    </row>
    <row r="66" spans="3:81" s="62" customFormat="1" ht="15" customHeight="1">
      <c r="C66" s="206"/>
      <c r="D66" s="207"/>
      <c r="E66" s="207"/>
      <c r="F66" s="207"/>
      <c r="G66" s="207"/>
      <c r="H66" s="208"/>
      <c r="I66" s="197"/>
      <c r="J66" s="198"/>
      <c r="K66" s="198"/>
      <c r="L66" s="198"/>
      <c r="M66" s="198"/>
      <c r="N66" s="215"/>
      <c r="O66" s="197"/>
      <c r="P66" s="198"/>
      <c r="Q66" s="198"/>
      <c r="R66" s="198"/>
      <c r="S66" s="198"/>
      <c r="T66" s="215"/>
      <c r="U66" s="272"/>
      <c r="V66" s="273"/>
      <c r="W66" s="273"/>
      <c r="X66" s="273"/>
      <c r="Y66" s="273"/>
      <c r="Z66" s="274"/>
      <c r="AA66" s="192"/>
      <c r="AB66" s="217"/>
      <c r="AC66" s="217"/>
      <c r="AD66" s="217"/>
      <c r="AE66" s="179"/>
      <c r="AF66" s="180"/>
      <c r="AG66" s="179"/>
      <c r="AH66" s="180"/>
      <c r="AI66" s="179"/>
      <c r="AJ66" s="180"/>
      <c r="AK66" s="179"/>
      <c r="AL66" s="180"/>
      <c r="AM66" s="212"/>
      <c r="AN66" s="61"/>
      <c r="AO66" s="61"/>
      <c r="AP66" s="206"/>
      <c r="AQ66" s="207"/>
      <c r="AR66" s="207"/>
      <c r="AS66" s="207"/>
      <c r="AT66" s="207"/>
      <c r="AU66" s="208"/>
      <c r="AV66" s="197"/>
      <c r="AW66" s="198"/>
      <c r="AX66" s="198"/>
      <c r="AY66" s="198"/>
      <c r="AZ66" s="198"/>
      <c r="BA66" s="215"/>
      <c r="BB66" s="197"/>
      <c r="BC66" s="198"/>
      <c r="BD66" s="198"/>
      <c r="BE66" s="198"/>
      <c r="BF66" s="198"/>
      <c r="BG66" s="215"/>
      <c r="BH66" s="197"/>
      <c r="BI66" s="198"/>
      <c r="BJ66" s="198"/>
      <c r="BK66" s="198"/>
      <c r="BL66" s="198"/>
      <c r="BM66" s="199"/>
      <c r="BN66" s="190"/>
      <c r="BO66" s="187"/>
      <c r="BP66" s="187"/>
      <c r="BQ66" s="187"/>
      <c r="BR66" s="179"/>
      <c r="BS66" s="180"/>
      <c r="BT66" s="179"/>
      <c r="BU66" s="180"/>
      <c r="BV66" s="179"/>
      <c r="BW66" s="180"/>
      <c r="BX66" s="179"/>
      <c r="BY66" s="180"/>
      <c r="BZ66" s="184"/>
    </row>
    <row r="67" spans="3:81" s="62" customFormat="1" ht="15" customHeight="1">
      <c r="C67" s="206"/>
      <c r="D67" s="207"/>
      <c r="E67" s="207"/>
      <c r="F67" s="207"/>
      <c r="G67" s="207"/>
      <c r="H67" s="208"/>
      <c r="I67" s="197"/>
      <c r="J67" s="198"/>
      <c r="K67" s="198"/>
      <c r="L67" s="198"/>
      <c r="M67" s="198"/>
      <c r="N67" s="215"/>
      <c r="O67" s="197"/>
      <c r="P67" s="198"/>
      <c r="Q67" s="198"/>
      <c r="R67" s="198"/>
      <c r="S67" s="198"/>
      <c r="T67" s="215"/>
      <c r="U67" s="272"/>
      <c r="V67" s="273"/>
      <c r="W67" s="273"/>
      <c r="X67" s="273"/>
      <c r="Y67" s="273"/>
      <c r="Z67" s="274"/>
      <c r="AA67" s="192"/>
      <c r="AB67" s="217"/>
      <c r="AC67" s="217"/>
      <c r="AD67" s="217"/>
      <c r="AE67" s="179"/>
      <c r="AF67" s="180"/>
      <c r="AG67" s="179"/>
      <c r="AH67" s="180"/>
      <c r="AI67" s="179"/>
      <c r="AJ67" s="180"/>
      <c r="AK67" s="179"/>
      <c r="AL67" s="180"/>
      <c r="AM67" s="212"/>
      <c r="AN67" s="61"/>
      <c r="AO67" s="61"/>
      <c r="AP67" s="206"/>
      <c r="AQ67" s="207"/>
      <c r="AR67" s="207"/>
      <c r="AS67" s="207"/>
      <c r="AT67" s="207"/>
      <c r="AU67" s="208"/>
      <c r="AV67" s="197"/>
      <c r="AW67" s="198"/>
      <c r="AX67" s="198"/>
      <c r="AY67" s="198"/>
      <c r="AZ67" s="198"/>
      <c r="BA67" s="215"/>
      <c r="BB67" s="197"/>
      <c r="BC67" s="198"/>
      <c r="BD67" s="198"/>
      <c r="BE67" s="198"/>
      <c r="BF67" s="198"/>
      <c r="BG67" s="215"/>
      <c r="BH67" s="197"/>
      <c r="BI67" s="198"/>
      <c r="BJ67" s="198"/>
      <c r="BK67" s="198"/>
      <c r="BL67" s="198"/>
      <c r="BM67" s="199"/>
      <c r="BN67" s="190"/>
      <c r="BO67" s="187"/>
      <c r="BP67" s="187"/>
      <c r="BQ67" s="187"/>
      <c r="BR67" s="179"/>
      <c r="BS67" s="180"/>
      <c r="BT67" s="179"/>
      <c r="BU67" s="180"/>
      <c r="BV67" s="179"/>
      <c r="BW67" s="180"/>
      <c r="BX67" s="179"/>
      <c r="BY67" s="180"/>
      <c r="BZ67" s="184"/>
    </row>
    <row r="68" spans="3:81" s="62" customFormat="1" ht="15" customHeight="1">
      <c r="C68" s="209"/>
      <c r="D68" s="210"/>
      <c r="E68" s="210"/>
      <c r="F68" s="210"/>
      <c r="G68" s="210"/>
      <c r="H68" s="211"/>
      <c r="I68" s="200"/>
      <c r="J68" s="201"/>
      <c r="K68" s="201"/>
      <c r="L68" s="201"/>
      <c r="M68" s="201"/>
      <c r="N68" s="216"/>
      <c r="O68" s="200"/>
      <c r="P68" s="201"/>
      <c r="Q68" s="201"/>
      <c r="R68" s="201"/>
      <c r="S68" s="201"/>
      <c r="T68" s="216"/>
      <c r="U68" s="275"/>
      <c r="V68" s="276"/>
      <c r="W68" s="276"/>
      <c r="X68" s="276"/>
      <c r="Y68" s="276"/>
      <c r="Z68" s="277"/>
      <c r="AA68" s="193"/>
      <c r="AB68" s="218"/>
      <c r="AC68" s="218"/>
      <c r="AD68" s="218"/>
      <c r="AE68" s="181"/>
      <c r="AF68" s="182"/>
      <c r="AG68" s="181"/>
      <c r="AH68" s="182"/>
      <c r="AI68" s="181"/>
      <c r="AJ68" s="182"/>
      <c r="AK68" s="181"/>
      <c r="AL68" s="182"/>
      <c r="AM68" s="213"/>
      <c r="AN68" s="61"/>
      <c r="AO68" s="61"/>
      <c r="AP68" s="209"/>
      <c r="AQ68" s="210"/>
      <c r="AR68" s="210"/>
      <c r="AS68" s="210"/>
      <c r="AT68" s="210"/>
      <c r="AU68" s="211"/>
      <c r="AV68" s="200"/>
      <c r="AW68" s="201"/>
      <c r="AX68" s="201"/>
      <c r="AY68" s="201"/>
      <c r="AZ68" s="201"/>
      <c r="BA68" s="216"/>
      <c r="BB68" s="200"/>
      <c r="BC68" s="201"/>
      <c r="BD68" s="201"/>
      <c r="BE68" s="201"/>
      <c r="BF68" s="201"/>
      <c r="BG68" s="216"/>
      <c r="BH68" s="200"/>
      <c r="BI68" s="201"/>
      <c r="BJ68" s="201"/>
      <c r="BK68" s="201"/>
      <c r="BL68" s="201"/>
      <c r="BM68" s="202"/>
      <c r="BN68" s="191"/>
      <c r="BO68" s="188"/>
      <c r="BP68" s="188"/>
      <c r="BQ68" s="188"/>
      <c r="BR68" s="181"/>
      <c r="BS68" s="182"/>
      <c r="BT68" s="181"/>
      <c r="BU68" s="182"/>
      <c r="BV68" s="181"/>
      <c r="BW68" s="182"/>
      <c r="BX68" s="181"/>
      <c r="BY68" s="182"/>
      <c r="BZ68" s="185"/>
    </row>
    <row r="69" spans="3:81" s="46" customFormat="1" ht="15" customHeight="1">
      <c r="C69" s="150" t="s">
        <v>74</v>
      </c>
      <c r="D69" s="151"/>
      <c r="E69" s="151"/>
      <c r="F69" s="151"/>
      <c r="G69" s="151"/>
      <c r="H69" s="145"/>
      <c r="I69" s="161"/>
      <c r="J69" s="162"/>
      <c r="K69" s="162"/>
      <c r="L69" s="162"/>
      <c r="M69" s="162"/>
      <c r="N69" s="170"/>
      <c r="O69" s="25"/>
      <c r="P69" s="25"/>
      <c r="Q69" s="25"/>
      <c r="R69" s="25"/>
      <c r="S69" s="25"/>
      <c r="T69" s="25"/>
      <c r="U69" s="26"/>
      <c r="V69" s="25"/>
      <c r="W69" s="25"/>
      <c r="X69" s="25"/>
      <c r="Y69" s="25"/>
      <c r="Z69" s="27"/>
      <c r="AA69" s="28"/>
      <c r="AB69" s="29"/>
      <c r="AC69" s="29"/>
      <c r="AD69" s="29"/>
      <c r="AE69" s="144" t="str">
        <f>IF(ISERROR(AC71/AD71),"",AC71/AD71)</f>
        <v/>
      </c>
      <c r="AF69" s="145"/>
      <c r="AG69" s="154" t="str">
        <f>IF(Q70="","",SUM(Q70:Q72)+SUM(W70:W72))</f>
        <v/>
      </c>
      <c r="AH69" s="145"/>
      <c r="AI69" s="154" t="str">
        <f>IF(S70="","",SUM(S70:S72)+SUM(Y70:Y72))</f>
        <v/>
      </c>
      <c r="AJ69" s="145"/>
      <c r="AK69" s="144" t="str">
        <f>IF(ISERROR(AG69/AI69),"",AG69/AI69)</f>
        <v/>
      </c>
      <c r="AL69" s="145"/>
      <c r="AM69" s="27"/>
      <c r="AN69" s="56"/>
      <c r="AO69" s="56"/>
      <c r="AP69" s="150" t="s">
        <v>76</v>
      </c>
      <c r="AQ69" s="151"/>
      <c r="AR69" s="151"/>
      <c r="AS69" s="151"/>
      <c r="AT69" s="151"/>
      <c r="AU69" s="145"/>
      <c r="AV69" s="161"/>
      <c r="AW69" s="162"/>
      <c r="AX69" s="162"/>
      <c r="AY69" s="162"/>
      <c r="AZ69" s="162"/>
      <c r="BA69" s="170"/>
      <c r="BB69" s="25"/>
      <c r="BC69" s="25"/>
      <c r="BD69" s="25"/>
      <c r="BE69" s="25"/>
      <c r="BF69" s="25"/>
      <c r="BG69" s="25"/>
      <c r="BH69" s="26"/>
      <c r="BI69" s="25"/>
      <c r="BJ69" s="25"/>
      <c r="BK69" s="25"/>
      <c r="BL69" s="25"/>
      <c r="BM69" s="27"/>
      <c r="BN69" s="28"/>
      <c r="BO69" s="29"/>
      <c r="BP69" s="29"/>
      <c r="BQ69" s="29"/>
      <c r="BR69" s="144" t="str">
        <f>IF(ISERROR(BP71/BQ71),"",BP71/BQ71)</f>
        <v/>
      </c>
      <c r="BS69" s="145"/>
      <c r="BT69" s="154" t="str">
        <f>IF(BD70="","",SUM(BD70:BD72)+SUM(BJ70:BJ72))</f>
        <v/>
      </c>
      <c r="BU69" s="145"/>
      <c r="BV69" s="154" t="str">
        <f>IF(BF70="","",SUM(BF70:BF72)+SUM(BL70:BL72))</f>
        <v/>
      </c>
      <c r="BW69" s="145"/>
      <c r="BX69" s="144" t="str">
        <f>IF(ISERROR(BT69/BV69),"",BT69/BV69)</f>
        <v/>
      </c>
      <c r="BY69" s="145"/>
      <c r="BZ69" s="27"/>
    </row>
    <row r="70" spans="3:81" s="46" customFormat="1" ht="15" customHeight="1">
      <c r="C70" s="152"/>
      <c r="D70" s="160"/>
      <c r="E70" s="160"/>
      <c r="F70" s="160"/>
      <c r="G70" s="160"/>
      <c r="H70" s="146"/>
      <c r="I70" s="164"/>
      <c r="J70" s="165"/>
      <c r="K70" s="165"/>
      <c r="L70" s="165"/>
      <c r="M70" s="165"/>
      <c r="N70" s="171"/>
      <c r="O70" s="26"/>
      <c r="P70" s="25"/>
      <c r="Q70" s="25"/>
      <c r="R70" s="25" t="s">
        <v>0</v>
      </c>
      <c r="S70" s="25"/>
      <c r="T70" s="25"/>
      <c r="U70" s="26"/>
      <c r="V70" s="25"/>
      <c r="W70" s="25"/>
      <c r="X70" s="25" t="s">
        <v>0</v>
      </c>
      <c r="Y70" s="25"/>
      <c r="Z70" s="27"/>
      <c r="AA70" s="29"/>
      <c r="AB70" s="29"/>
      <c r="AC70" s="29"/>
      <c r="AD70" s="29"/>
      <c r="AE70" s="141"/>
      <c r="AF70" s="146"/>
      <c r="AG70" s="141"/>
      <c r="AH70" s="146"/>
      <c r="AI70" s="141"/>
      <c r="AJ70" s="146"/>
      <c r="AK70" s="141"/>
      <c r="AL70" s="146"/>
      <c r="AM70" s="27"/>
      <c r="AN70" s="56"/>
      <c r="AO70" s="56"/>
      <c r="AP70" s="152"/>
      <c r="AQ70" s="160"/>
      <c r="AR70" s="160"/>
      <c r="AS70" s="160"/>
      <c r="AT70" s="160"/>
      <c r="AU70" s="146"/>
      <c r="AV70" s="164"/>
      <c r="AW70" s="165"/>
      <c r="AX70" s="165"/>
      <c r="AY70" s="165"/>
      <c r="AZ70" s="165"/>
      <c r="BA70" s="171"/>
      <c r="BB70" s="26"/>
      <c r="BC70" s="25"/>
      <c r="BD70" s="25"/>
      <c r="BE70" s="25" t="s">
        <v>0</v>
      </c>
      <c r="BF70" s="25"/>
      <c r="BG70" s="25"/>
      <c r="BH70" s="26"/>
      <c r="BI70" s="25"/>
      <c r="BJ70" s="25"/>
      <c r="BK70" s="25" t="s">
        <v>0</v>
      </c>
      <c r="BL70" s="25"/>
      <c r="BM70" s="27"/>
      <c r="BN70" s="29"/>
      <c r="BO70" s="29"/>
      <c r="BP70" s="29"/>
      <c r="BQ70" s="29"/>
      <c r="BR70" s="141"/>
      <c r="BS70" s="146"/>
      <c r="BT70" s="141"/>
      <c r="BU70" s="146"/>
      <c r="BV70" s="141"/>
      <c r="BW70" s="146"/>
      <c r="BX70" s="141"/>
      <c r="BY70" s="146"/>
      <c r="BZ70" s="27"/>
    </row>
    <row r="71" spans="3:81" s="46" customFormat="1" ht="15" customHeight="1">
      <c r="C71" s="152"/>
      <c r="D71" s="160"/>
      <c r="E71" s="160"/>
      <c r="F71" s="160"/>
      <c r="G71" s="160"/>
      <c r="H71" s="146"/>
      <c r="I71" s="164"/>
      <c r="J71" s="165"/>
      <c r="K71" s="165"/>
      <c r="L71" s="165"/>
      <c r="M71" s="165"/>
      <c r="N71" s="171"/>
      <c r="O71" s="30" t="str">
        <f>IF(P71="","",IF(P71=2,"○",IF(P71=1,"●",IF(P71=0,"●",""))))</f>
        <v/>
      </c>
      <c r="P71" s="31" t="str">
        <f>IF(Q70="","",IF(Q70&gt;S70,1,0)+IF(Q71&gt;S71,1,0)+IF(Q72&gt;S72,1,0))</f>
        <v/>
      </c>
      <c r="Q71" s="25"/>
      <c r="R71" s="25" t="s">
        <v>0</v>
      </c>
      <c r="S71" s="25"/>
      <c r="T71" s="31" t="str">
        <f>IF(S70="","",IF(S70&gt;Q70,1,0)+IF(S71&gt;Q71,1,0)+IF(S72&gt;Q72,1,0))</f>
        <v/>
      </c>
      <c r="U71" s="30" t="str">
        <f>IF(V71="","",IF(V71=2,"○",IF(V71=1,"●",IF(V71=0,"●",""))))</f>
        <v/>
      </c>
      <c r="V71" s="31" t="str">
        <f>IF(W70="","",IF(W70&gt;Y70,1,0)+IF(W71&gt;Y71,1,0)+IF(W72&gt;Y72,1,0))</f>
        <v/>
      </c>
      <c r="W71" s="25"/>
      <c r="X71" s="25" t="s">
        <v>0</v>
      </c>
      <c r="Y71" s="25"/>
      <c r="Z71" s="32" t="str">
        <f>IF(Y70="","",IF(Y70&gt;W70,1,0)+IF(Y71&gt;W71,1,0)+IF(Y72&gt;W72,1,0))</f>
        <v/>
      </c>
      <c r="AA71" s="33" t="str">
        <f>IF(P71="","",EXACT(O71,"○")+EXACT(U71,"○"))</f>
        <v/>
      </c>
      <c r="AB71" s="33" t="str">
        <f>IF(T71="","",EXACT(O71,"●")+EXACT(U71,"●"))</f>
        <v/>
      </c>
      <c r="AC71" s="33" t="str">
        <f>IF(ISERROR(IF(P71="","",P71+V71)),"",(IF(P71="","",P71+V71)))</f>
        <v/>
      </c>
      <c r="AD71" s="33" t="str">
        <f>IF(ISERROR(IF(T71="","",T71+Z71)),"",(IF(T71="","",T71+Z71)))</f>
        <v/>
      </c>
      <c r="AE71" s="141"/>
      <c r="AF71" s="146"/>
      <c r="AG71" s="141"/>
      <c r="AH71" s="146"/>
      <c r="AI71" s="141"/>
      <c r="AJ71" s="146"/>
      <c r="AK71" s="141"/>
      <c r="AL71" s="146"/>
      <c r="AM71" s="32" t="str">
        <f>IF(ISERROR(RANK(AO71,$AO$41:$AO$51)),"",(RANK(AO71,$AO$41:$AO$51)))</f>
        <v/>
      </c>
      <c r="AN71" s="56" t="e">
        <f>IF(OR(AA71=AA76,AA71=AA81),CHOOSE(RANK(AA71,AA71:AA81)+1,0,300,200,100)+AA71+AE69,CHOOSE(RANK(AA71,AA71:AA81)+1,0,300,200,100))</f>
        <v>#VALUE!</v>
      </c>
      <c r="AO71" s="56" t="e">
        <f>IF(OR(AN71=AN71,AN71=AN76,AN71=AN81),CHOOSE(RANK(AN71,AN71:AN81)+1,0,300,200,100)+AK69,CHOOSE(RANK(AN71,AN71:AN81)+1,0,,300,200,100))</f>
        <v>#VALUE!</v>
      </c>
      <c r="AP71" s="152"/>
      <c r="AQ71" s="160"/>
      <c r="AR71" s="160"/>
      <c r="AS71" s="160"/>
      <c r="AT71" s="160"/>
      <c r="AU71" s="146"/>
      <c r="AV71" s="164"/>
      <c r="AW71" s="165"/>
      <c r="AX71" s="165"/>
      <c r="AY71" s="165"/>
      <c r="AZ71" s="165"/>
      <c r="BA71" s="171"/>
      <c r="BB71" s="30" t="str">
        <f>IF(BC71="","",IF(BC71=2,"○",IF(BC71=1,"●",IF(BC71=0,"●",""))))</f>
        <v/>
      </c>
      <c r="BC71" s="31" t="str">
        <f>IF(BD70="","",IF(BD70&gt;BF70,1,0)+IF(BD71&gt;BF71,1,0)+IF(BD72&gt;BF72,1,0))</f>
        <v/>
      </c>
      <c r="BD71" s="25"/>
      <c r="BE71" s="25" t="s">
        <v>0</v>
      </c>
      <c r="BF71" s="25"/>
      <c r="BG71" s="31" t="str">
        <f>IF(BF70="","",IF(BF70&gt;BD70,1,0)+IF(BF71&gt;BD71,1,0)+IF(BF72&gt;BD72,1,0))</f>
        <v/>
      </c>
      <c r="BH71" s="30" t="str">
        <f>IF(BI71="","",IF(BI71=2,"○",IF(BI71=1,"●",IF(BI71=0,"●",""))))</f>
        <v/>
      </c>
      <c r="BI71" s="31" t="str">
        <f>IF(BJ70="","",IF(BJ70&gt;BL70,1,0)+IF(BJ71&gt;BL71,1,0)+IF(BJ72&gt;BL72,1,0))</f>
        <v/>
      </c>
      <c r="BJ71" s="25"/>
      <c r="BK71" s="25" t="s">
        <v>0</v>
      </c>
      <c r="BL71" s="25"/>
      <c r="BM71" s="32" t="str">
        <f>IF(BL70="","",IF(BL70&gt;BJ70,1,0)+IF(BL71&gt;BJ71,1,0)+IF(BL72&gt;BJ72,1,0))</f>
        <v/>
      </c>
      <c r="BN71" s="33" t="str">
        <f>IF(BC71="","",EXACT(BB71,"○")+EXACT(BH71,"○"))</f>
        <v/>
      </c>
      <c r="BO71" s="33" t="str">
        <f>IF(BG71="","",EXACT(BB71,"●")+EXACT(BH71,"●"))</f>
        <v/>
      </c>
      <c r="BP71" s="33" t="str">
        <f>IF(ISERROR(IF(BC71="","",BC71+BI71)),"",(IF(BC71="","",BC71+BI71)))</f>
        <v/>
      </c>
      <c r="BQ71" s="33" t="str">
        <f>IF(ISERROR(IF(BG71="","",BG71+BM71)),"",(IF(BG71="","",BG71+BM71)))</f>
        <v/>
      </c>
      <c r="BR71" s="141"/>
      <c r="BS71" s="146"/>
      <c r="BT71" s="141"/>
      <c r="BU71" s="146"/>
      <c r="BV71" s="141"/>
      <c r="BW71" s="146"/>
      <c r="BX71" s="141"/>
      <c r="BY71" s="146"/>
      <c r="BZ71" s="32" t="str">
        <f>IF(ISERROR(RANK(CC71,$CC$71:$CC$81)),"",(RANK(CC71,$CC$71:$CC$81)))</f>
        <v/>
      </c>
      <c r="CB71" s="46" t="e">
        <f>IF(OR(BN71=BN76,BN71=BN81),CHOOSE(RANK(BN71,BN71:BN81)+1,0,300,200,100)+BN71+BR69,CHOOSE(RANK(BN71,BN71:BN81)+1,0,300,200,100))</f>
        <v>#VALUE!</v>
      </c>
      <c r="CC71" s="46" t="e">
        <f>IF(OR(CB71=CB71,CB71=CB76,CB71=CB81),CHOOSE(RANK(CB71,CB71:CB81)+1,0,300,200,100)+BX69,CHOOSE(RANK(CB71,CB71:CB81)+1,0,,300,200,100))</f>
        <v>#VALUE!</v>
      </c>
    </row>
    <row r="72" spans="3:81" s="46" customFormat="1" ht="15" customHeight="1">
      <c r="C72" s="152"/>
      <c r="D72" s="160"/>
      <c r="E72" s="160"/>
      <c r="F72" s="160"/>
      <c r="G72" s="160"/>
      <c r="H72" s="146"/>
      <c r="I72" s="164"/>
      <c r="J72" s="165"/>
      <c r="K72" s="165"/>
      <c r="L72" s="165"/>
      <c r="M72" s="165"/>
      <c r="N72" s="171"/>
      <c r="O72" s="26"/>
      <c r="P72" s="25"/>
      <c r="Q72" s="25"/>
      <c r="R72" s="25" t="s">
        <v>0</v>
      </c>
      <c r="S72" s="25"/>
      <c r="T72" s="25"/>
      <c r="U72" s="26"/>
      <c r="V72" s="25"/>
      <c r="W72" s="25"/>
      <c r="X72" s="25" t="s">
        <v>0</v>
      </c>
      <c r="Y72" s="25"/>
      <c r="Z72" s="27"/>
      <c r="AA72" s="29"/>
      <c r="AB72" s="29"/>
      <c r="AC72" s="29"/>
      <c r="AD72" s="29"/>
      <c r="AE72" s="141"/>
      <c r="AF72" s="146"/>
      <c r="AG72" s="141"/>
      <c r="AH72" s="146"/>
      <c r="AI72" s="141"/>
      <c r="AJ72" s="146"/>
      <c r="AK72" s="141"/>
      <c r="AL72" s="146"/>
      <c r="AM72" s="27"/>
      <c r="AN72" s="56"/>
      <c r="AO72" s="56"/>
      <c r="AP72" s="152"/>
      <c r="AQ72" s="160"/>
      <c r="AR72" s="160"/>
      <c r="AS72" s="160"/>
      <c r="AT72" s="160"/>
      <c r="AU72" s="146"/>
      <c r="AV72" s="164"/>
      <c r="AW72" s="165"/>
      <c r="AX72" s="165"/>
      <c r="AY72" s="165"/>
      <c r="AZ72" s="165"/>
      <c r="BA72" s="171"/>
      <c r="BB72" s="26"/>
      <c r="BC72" s="25"/>
      <c r="BD72" s="25"/>
      <c r="BE72" s="25" t="s">
        <v>0</v>
      </c>
      <c r="BF72" s="25"/>
      <c r="BG72" s="25"/>
      <c r="BH72" s="26"/>
      <c r="BI72" s="25"/>
      <c r="BJ72" s="25"/>
      <c r="BK72" s="25" t="s">
        <v>0</v>
      </c>
      <c r="BL72" s="25"/>
      <c r="BM72" s="27"/>
      <c r="BN72" s="29"/>
      <c r="BO72" s="29"/>
      <c r="BP72" s="29"/>
      <c r="BQ72" s="29"/>
      <c r="BR72" s="141"/>
      <c r="BS72" s="146"/>
      <c r="BT72" s="141"/>
      <c r="BU72" s="146"/>
      <c r="BV72" s="141"/>
      <c r="BW72" s="146"/>
      <c r="BX72" s="141"/>
      <c r="BY72" s="146"/>
      <c r="BZ72" s="27"/>
    </row>
    <row r="73" spans="3:81" s="46" customFormat="1" ht="15" customHeight="1">
      <c r="C73" s="175"/>
      <c r="D73" s="176"/>
      <c r="E73" s="176"/>
      <c r="F73" s="176"/>
      <c r="G73" s="176"/>
      <c r="H73" s="156"/>
      <c r="I73" s="172"/>
      <c r="J73" s="173"/>
      <c r="K73" s="173"/>
      <c r="L73" s="173"/>
      <c r="M73" s="173"/>
      <c r="N73" s="174"/>
      <c r="O73" s="34"/>
      <c r="P73" s="35"/>
      <c r="Q73" s="35"/>
      <c r="R73" s="35"/>
      <c r="S73" s="35"/>
      <c r="T73" s="35"/>
      <c r="U73" s="34"/>
      <c r="V73" s="35"/>
      <c r="W73" s="35"/>
      <c r="X73" s="35"/>
      <c r="Y73" s="35"/>
      <c r="Z73" s="36"/>
      <c r="AA73" s="37"/>
      <c r="AB73" s="37"/>
      <c r="AC73" s="37"/>
      <c r="AD73" s="37"/>
      <c r="AE73" s="155"/>
      <c r="AF73" s="156"/>
      <c r="AG73" s="155"/>
      <c r="AH73" s="156"/>
      <c r="AI73" s="155"/>
      <c r="AJ73" s="156"/>
      <c r="AK73" s="155"/>
      <c r="AL73" s="156"/>
      <c r="AM73" s="36"/>
      <c r="AN73" s="56"/>
      <c r="AO73" s="56"/>
      <c r="AP73" s="175"/>
      <c r="AQ73" s="176"/>
      <c r="AR73" s="176"/>
      <c r="AS73" s="176"/>
      <c r="AT73" s="176"/>
      <c r="AU73" s="156"/>
      <c r="AV73" s="172"/>
      <c r="AW73" s="173"/>
      <c r="AX73" s="173"/>
      <c r="AY73" s="173"/>
      <c r="AZ73" s="173"/>
      <c r="BA73" s="174"/>
      <c r="BB73" s="34"/>
      <c r="BC73" s="35"/>
      <c r="BD73" s="35"/>
      <c r="BE73" s="35"/>
      <c r="BF73" s="35"/>
      <c r="BG73" s="35"/>
      <c r="BH73" s="34"/>
      <c r="BI73" s="35"/>
      <c r="BJ73" s="35"/>
      <c r="BK73" s="35"/>
      <c r="BL73" s="35"/>
      <c r="BM73" s="36"/>
      <c r="BN73" s="37"/>
      <c r="BO73" s="37"/>
      <c r="BP73" s="37"/>
      <c r="BQ73" s="37"/>
      <c r="BR73" s="155"/>
      <c r="BS73" s="156"/>
      <c r="BT73" s="155"/>
      <c r="BU73" s="156"/>
      <c r="BV73" s="155"/>
      <c r="BW73" s="156"/>
      <c r="BX73" s="155"/>
      <c r="BY73" s="156"/>
      <c r="BZ73" s="36"/>
    </row>
    <row r="74" spans="3:81" s="46" customFormat="1" ht="15" customHeight="1">
      <c r="C74" s="150" t="s">
        <v>73</v>
      </c>
      <c r="D74" s="151"/>
      <c r="E74" s="151"/>
      <c r="F74" s="151"/>
      <c r="G74" s="151"/>
      <c r="H74" s="145"/>
      <c r="I74" s="25"/>
      <c r="J74" s="25"/>
      <c r="K74" s="25"/>
      <c r="L74" s="25"/>
      <c r="M74" s="25"/>
      <c r="N74" s="25"/>
      <c r="O74" s="161"/>
      <c r="P74" s="162"/>
      <c r="Q74" s="162"/>
      <c r="R74" s="162"/>
      <c r="S74" s="162"/>
      <c r="T74" s="170"/>
      <c r="U74" s="26"/>
      <c r="V74" s="25"/>
      <c r="W74" s="25"/>
      <c r="X74" s="25"/>
      <c r="Y74" s="25"/>
      <c r="Z74" s="27"/>
      <c r="AA74" s="29"/>
      <c r="AB74" s="29"/>
      <c r="AC74" s="29"/>
      <c r="AD74" s="29"/>
      <c r="AE74" s="144" t="str">
        <f>IF(ISERROR(AC76/AD76),"",AC76/AD76)</f>
        <v/>
      </c>
      <c r="AF74" s="145"/>
      <c r="AG74" s="154" t="str">
        <f>IF(K75="","",SUM(K75:K77)+SUM(W75:W77))</f>
        <v/>
      </c>
      <c r="AH74" s="145"/>
      <c r="AI74" s="154" t="str">
        <f>IF(M75="","",SUM(M75:M77)+SUM(Y75:Y77))</f>
        <v/>
      </c>
      <c r="AJ74" s="145"/>
      <c r="AK74" s="144" t="str">
        <f>IF(ISERROR(AG74/AI74),"",AG74/AI74)</f>
        <v/>
      </c>
      <c r="AL74" s="145"/>
      <c r="AM74" s="27"/>
      <c r="AN74" s="56"/>
      <c r="AO74" s="56"/>
      <c r="AP74" s="150" t="s">
        <v>84</v>
      </c>
      <c r="AQ74" s="151"/>
      <c r="AR74" s="151"/>
      <c r="AS74" s="151"/>
      <c r="AT74" s="151"/>
      <c r="AU74" s="145"/>
      <c r="AV74" s="25"/>
      <c r="AW74" s="25"/>
      <c r="AX74" s="25"/>
      <c r="AY74" s="25"/>
      <c r="AZ74" s="25"/>
      <c r="BA74" s="25"/>
      <c r="BB74" s="161"/>
      <c r="BC74" s="162"/>
      <c r="BD74" s="162"/>
      <c r="BE74" s="162"/>
      <c r="BF74" s="162"/>
      <c r="BG74" s="170"/>
      <c r="BH74" s="26"/>
      <c r="BI74" s="25"/>
      <c r="BJ74" s="25"/>
      <c r="BK74" s="25"/>
      <c r="BL74" s="25"/>
      <c r="BM74" s="27"/>
      <c r="BN74" s="29"/>
      <c r="BO74" s="29"/>
      <c r="BP74" s="29"/>
      <c r="BQ74" s="29"/>
      <c r="BR74" s="144" t="str">
        <f>IF(ISERROR(BP76/BQ76),"",BP76/BQ76)</f>
        <v/>
      </c>
      <c r="BS74" s="145"/>
      <c r="BT74" s="154" t="str">
        <f>IF(AX75="","",SUM(AX75:AX77)+SUM(BJ75:BJ77))</f>
        <v/>
      </c>
      <c r="BU74" s="145"/>
      <c r="BV74" s="154" t="str">
        <f>IF(AZ75="","",SUM(AZ75:AZ77)+SUM(BL75:BL77))</f>
        <v/>
      </c>
      <c r="BW74" s="145"/>
      <c r="BX74" s="144" t="str">
        <f>IF(ISERROR(BT74/BV74),"",BT74/BV74)</f>
        <v/>
      </c>
      <c r="BY74" s="145"/>
      <c r="BZ74" s="27"/>
    </row>
    <row r="75" spans="3:81" s="46" customFormat="1" ht="15" customHeight="1">
      <c r="C75" s="152"/>
      <c r="D75" s="140"/>
      <c r="E75" s="140"/>
      <c r="F75" s="140"/>
      <c r="G75" s="140"/>
      <c r="H75" s="146"/>
      <c r="I75" s="25"/>
      <c r="J75" s="25"/>
      <c r="K75" s="25" t="str">
        <f>IF(S70="","",S70)</f>
        <v/>
      </c>
      <c r="L75" s="25" t="s">
        <v>0</v>
      </c>
      <c r="M75" s="25" t="str">
        <f>IF(Q70="","",Q70)</f>
        <v/>
      </c>
      <c r="N75" s="25"/>
      <c r="O75" s="164"/>
      <c r="P75" s="165"/>
      <c r="Q75" s="165"/>
      <c r="R75" s="165"/>
      <c r="S75" s="165"/>
      <c r="T75" s="171"/>
      <c r="U75" s="26"/>
      <c r="V75" s="25"/>
      <c r="W75" s="38"/>
      <c r="X75" s="25" t="s">
        <v>0</v>
      </c>
      <c r="Y75" s="38"/>
      <c r="Z75" s="27"/>
      <c r="AA75" s="29"/>
      <c r="AB75" s="29"/>
      <c r="AC75" s="29"/>
      <c r="AD75" s="29"/>
      <c r="AE75" s="141"/>
      <c r="AF75" s="146"/>
      <c r="AG75" s="141"/>
      <c r="AH75" s="146"/>
      <c r="AI75" s="141"/>
      <c r="AJ75" s="146"/>
      <c r="AK75" s="141"/>
      <c r="AL75" s="146"/>
      <c r="AM75" s="27"/>
      <c r="AN75" s="56"/>
      <c r="AO75" s="56"/>
      <c r="AP75" s="152"/>
      <c r="AQ75" s="140"/>
      <c r="AR75" s="140"/>
      <c r="AS75" s="140"/>
      <c r="AT75" s="140"/>
      <c r="AU75" s="146"/>
      <c r="AV75" s="25"/>
      <c r="AW75" s="25"/>
      <c r="AX75" s="25" t="str">
        <f>IF(BF70="","",BF70)</f>
        <v/>
      </c>
      <c r="AY75" s="25" t="s">
        <v>0</v>
      </c>
      <c r="AZ75" s="25" t="str">
        <f>IF(BD70="","",BD70)</f>
        <v/>
      </c>
      <c r="BA75" s="25"/>
      <c r="BB75" s="164"/>
      <c r="BC75" s="165"/>
      <c r="BD75" s="165"/>
      <c r="BE75" s="165"/>
      <c r="BF75" s="165"/>
      <c r="BG75" s="171"/>
      <c r="BH75" s="26"/>
      <c r="BI75" s="25"/>
      <c r="BJ75" s="38"/>
      <c r="BK75" s="25" t="s">
        <v>0</v>
      </c>
      <c r="BL75" s="38"/>
      <c r="BM75" s="27"/>
      <c r="BN75" s="29"/>
      <c r="BO75" s="29"/>
      <c r="BP75" s="29"/>
      <c r="BQ75" s="29"/>
      <c r="BR75" s="141"/>
      <c r="BS75" s="146"/>
      <c r="BT75" s="141"/>
      <c r="BU75" s="146"/>
      <c r="BV75" s="141"/>
      <c r="BW75" s="146"/>
      <c r="BX75" s="141"/>
      <c r="BY75" s="146"/>
      <c r="BZ75" s="27"/>
    </row>
    <row r="76" spans="3:81" s="46" customFormat="1" ht="15" customHeight="1">
      <c r="C76" s="152"/>
      <c r="D76" s="140"/>
      <c r="E76" s="140"/>
      <c r="F76" s="140"/>
      <c r="G76" s="140"/>
      <c r="H76" s="146"/>
      <c r="I76" s="31" t="str">
        <f>IF(J76="","",IF(J76=2,"○",IF(J76=1,"●",IF(J76=0,"●",""))))</f>
        <v/>
      </c>
      <c r="J76" s="25" t="str">
        <f>T71</f>
        <v/>
      </c>
      <c r="K76" s="25" t="str">
        <f>IF(S71="","",S71)</f>
        <v/>
      </c>
      <c r="L76" s="25" t="s">
        <v>0</v>
      </c>
      <c r="M76" s="25" t="str">
        <f>IF(Q71="","",Q71)</f>
        <v/>
      </c>
      <c r="N76" s="25" t="str">
        <f>P71</f>
        <v/>
      </c>
      <c r="O76" s="164"/>
      <c r="P76" s="165"/>
      <c r="Q76" s="165"/>
      <c r="R76" s="165"/>
      <c r="S76" s="165"/>
      <c r="T76" s="171"/>
      <c r="U76" s="30" t="str">
        <f>IF(V76="","",IF(V76=2,"○",IF(V76=1,"●",IF(V76=0,"●",""))))</f>
        <v/>
      </c>
      <c r="V76" s="31" t="str">
        <f>IF(W75="","",IF(W75&gt;Y75,1,0)+IF(W76&gt;Y76,1,0)+IF(W77&gt;Y77,1,0))</f>
        <v/>
      </c>
      <c r="W76" s="38"/>
      <c r="X76" s="25" t="s">
        <v>0</v>
      </c>
      <c r="Y76" s="38"/>
      <c r="Z76" s="32" t="str">
        <f>IF(Y75="","",IF(Y75&gt;W75,1,0)+IF(Y76&gt;W76,1,0)+IF(Y77&gt;W77,1,0))</f>
        <v/>
      </c>
      <c r="AA76" s="33" t="str">
        <f>IF(J76="","",EXACT(I76,"○")+EXACT(U76,"○"))</f>
        <v/>
      </c>
      <c r="AB76" s="39" t="str">
        <f>IF(J76="","",EXACT(I76,"●")+EXACT(U76,"●"))</f>
        <v/>
      </c>
      <c r="AC76" s="33" t="str">
        <f>IF(ISERROR(IF(J76="","",J76+V76)),"",(IF(J76="","",J76+V76)))</f>
        <v/>
      </c>
      <c r="AD76" s="33" t="str">
        <f>IF(ISERROR(IF(N76="","",N76+Z76)),"",(IF(N76="","",N76+Z76)))</f>
        <v/>
      </c>
      <c r="AE76" s="141"/>
      <c r="AF76" s="146"/>
      <c r="AG76" s="141"/>
      <c r="AH76" s="146"/>
      <c r="AI76" s="141"/>
      <c r="AJ76" s="146"/>
      <c r="AK76" s="141"/>
      <c r="AL76" s="146"/>
      <c r="AM76" s="32" t="str">
        <f>IF(ISERROR(RANK(AO76,$AO$41:$AO$51)),"",(RANK(AO76,$AO$41:$AO$51)))</f>
        <v/>
      </c>
      <c r="AN76" s="56" t="e">
        <f>IF(OR(AA76=AA81,AA76=AA71),CHOOSE(RANK(AA76,AA71:AA81)+1,0,300,200,100)+AA76+AE74,CHOOSE(RANK(AA76,AA71:AA81)+1,0,300,200,100))</f>
        <v>#VALUE!</v>
      </c>
      <c r="AO76" s="56" t="e">
        <f>IF(OR(AN76=AN71,AN76=AN76,AN76=AN81),CHOOSE(RANK(AN76,AN71:AN81)+1,0,300,200,100)+AK74,CHOOSE(RANK(AN76,AN71:AN81)+1,0,300,200,100))</f>
        <v>#VALUE!</v>
      </c>
      <c r="AP76" s="152"/>
      <c r="AQ76" s="140"/>
      <c r="AR76" s="140"/>
      <c r="AS76" s="140"/>
      <c r="AT76" s="140"/>
      <c r="AU76" s="146"/>
      <c r="AV76" s="31" t="str">
        <f>IF(AW76="","",IF(AW76=2,"○",IF(AW76=1,"●",IF(AW76=0,"●",""))))</f>
        <v/>
      </c>
      <c r="AW76" s="25" t="str">
        <f>BG71</f>
        <v/>
      </c>
      <c r="AX76" s="25" t="str">
        <f>IF(BF71="","",BF71)</f>
        <v/>
      </c>
      <c r="AY76" s="25" t="s">
        <v>0</v>
      </c>
      <c r="AZ76" s="25" t="str">
        <f>IF(BD71="","",BD71)</f>
        <v/>
      </c>
      <c r="BA76" s="25" t="str">
        <f>BC71</f>
        <v/>
      </c>
      <c r="BB76" s="164"/>
      <c r="BC76" s="165"/>
      <c r="BD76" s="165"/>
      <c r="BE76" s="165"/>
      <c r="BF76" s="165"/>
      <c r="BG76" s="171"/>
      <c r="BH76" s="30" t="str">
        <f>IF(BI76="","",IF(BI76=2,"○",IF(BI76=1,"●",IF(BI76=0,"●",""))))</f>
        <v/>
      </c>
      <c r="BI76" s="31" t="str">
        <f>IF(BJ75="","",IF(BJ75&gt;BL75,1,0)+IF(BJ76&gt;BL76,1,0)+IF(BJ77&gt;BL77,1,0))</f>
        <v/>
      </c>
      <c r="BJ76" s="38"/>
      <c r="BK76" s="25" t="s">
        <v>0</v>
      </c>
      <c r="BL76" s="38"/>
      <c r="BM76" s="32" t="str">
        <f>IF(BL75="","",IF(BL75&gt;BJ75,1,0)+IF(BL76&gt;BJ76,1,0)+IF(BL77&gt;BJ77,1,0))</f>
        <v/>
      </c>
      <c r="BN76" s="33" t="str">
        <f>IF(AW76="","",EXACT(AV76,"○")+EXACT(BH76,"○"))</f>
        <v/>
      </c>
      <c r="BO76" s="39" t="str">
        <f>IF(AW76="","",EXACT(AV76,"●")+EXACT(BH76,"●"))</f>
        <v/>
      </c>
      <c r="BP76" s="33" t="str">
        <f>IF(ISERROR(IF(AW76="","",AW76+BI76)),"",(IF(AW76="","",AW76+BI76)))</f>
        <v/>
      </c>
      <c r="BQ76" s="33" t="str">
        <f>IF(ISERROR(IF(BA76="","",BA76+BM76)),"",(IF(BA76="","",BA76+BM76)))</f>
        <v/>
      </c>
      <c r="BR76" s="141"/>
      <c r="BS76" s="146"/>
      <c r="BT76" s="141"/>
      <c r="BU76" s="146"/>
      <c r="BV76" s="141"/>
      <c r="BW76" s="146"/>
      <c r="BX76" s="141"/>
      <c r="BY76" s="146"/>
      <c r="BZ76" s="32" t="str">
        <f>IF(ISERROR(RANK(CC76,$CC$71:$CC$81)),"",(RANK(CC76,$CC$71:$CC$81)))</f>
        <v/>
      </c>
      <c r="CB76" s="46" t="e">
        <f>IF(OR(BN76=BN81,BN76=BN71),CHOOSE(RANK(BN76,BN71:BN81)+1,0,300,200,100)+BN76+BR74,CHOOSE(RANK(BN76,BN71:BN81)+1,0,300,200,100))</f>
        <v>#VALUE!</v>
      </c>
      <c r="CC76" s="46" t="e">
        <f>IF(OR(CB76=CB71,CB76=CB76,CB76=CB81),CHOOSE(RANK(CB76,CB71:CB81)+1,0,300,200,100)+BX74,CHOOSE(RANK(CB76,CB71:CB81)+1,0,300,200,100))</f>
        <v>#VALUE!</v>
      </c>
    </row>
    <row r="77" spans="3:81" s="46" customFormat="1" ht="15" customHeight="1">
      <c r="C77" s="152"/>
      <c r="D77" s="140"/>
      <c r="E77" s="140"/>
      <c r="F77" s="140"/>
      <c r="G77" s="140"/>
      <c r="H77" s="146"/>
      <c r="I77" s="25"/>
      <c r="J77" s="25"/>
      <c r="K77" s="25" t="str">
        <f>IF(S72="","",S72)</f>
        <v/>
      </c>
      <c r="L77" s="25" t="s">
        <v>0</v>
      </c>
      <c r="M77" s="25" t="str">
        <f>IF(Q72="","",Q72)</f>
        <v/>
      </c>
      <c r="N77" s="25"/>
      <c r="O77" s="164"/>
      <c r="P77" s="165"/>
      <c r="Q77" s="165"/>
      <c r="R77" s="165"/>
      <c r="S77" s="165"/>
      <c r="T77" s="171"/>
      <c r="U77" s="26"/>
      <c r="V77" s="25"/>
      <c r="W77" s="38"/>
      <c r="X77" s="25" t="s">
        <v>0</v>
      </c>
      <c r="Y77" s="38"/>
      <c r="Z77" s="27"/>
      <c r="AA77" s="29"/>
      <c r="AB77" s="29"/>
      <c r="AC77" s="29"/>
      <c r="AD77" s="29"/>
      <c r="AE77" s="141"/>
      <c r="AF77" s="146"/>
      <c r="AG77" s="141"/>
      <c r="AH77" s="146"/>
      <c r="AI77" s="141"/>
      <c r="AJ77" s="146"/>
      <c r="AK77" s="141"/>
      <c r="AL77" s="146"/>
      <c r="AM77" s="27"/>
      <c r="AN77" s="56"/>
      <c r="AO77" s="56"/>
      <c r="AP77" s="152"/>
      <c r="AQ77" s="140"/>
      <c r="AR77" s="140"/>
      <c r="AS77" s="140"/>
      <c r="AT77" s="140"/>
      <c r="AU77" s="146"/>
      <c r="AV77" s="25"/>
      <c r="AW77" s="25"/>
      <c r="AX77" s="25" t="str">
        <f>IF(BF72="","",BF72)</f>
        <v/>
      </c>
      <c r="AY77" s="25" t="s">
        <v>0</v>
      </c>
      <c r="AZ77" s="25" t="str">
        <f>IF(BD72="","",BD72)</f>
        <v/>
      </c>
      <c r="BA77" s="25"/>
      <c r="BB77" s="164"/>
      <c r="BC77" s="165"/>
      <c r="BD77" s="165"/>
      <c r="BE77" s="165"/>
      <c r="BF77" s="165"/>
      <c r="BG77" s="171"/>
      <c r="BH77" s="26"/>
      <c r="BI77" s="25"/>
      <c r="BJ77" s="38"/>
      <c r="BK77" s="25" t="s">
        <v>0</v>
      </c>
      <c r="BL77" s="38"/>
      <c r="BM77" s="27"/>
      <c r="BN77" s="29"/>
      <c r="BO77" s="29"/>
      <c r="BP77" s="29"/>
      <c r="BQ77" s="29"/>
      <c r="BR77" s="141"/>
      <c r="BS77" s="146"/>
      <c r="BT77" s="141"/>
      <c r="BU77" s="146"/>
      <c r="BV77" s="141"/>
      <c r="BW77" s="146"/>
      <c r="BX77" s="141"/>
      <c r="BY77" s="146"/>
      <c r="BZ77" s="27"/>
    </row>
    <row r="78" spans="3:81" s="46" customFormat="1" ht="15" customHeight="1">
      <c r="C78" s="175"/>
      <c r="D78" s="176"/>
      <c r="E78" s="176"/>
      <c r="F78" s="176"/>
      <c r="G78" s="176"/>
      <c r="H78" s="156"/>
      <c r="I78" s="35"/>
      <c r="J78" s="35"/>
      <c r="K78" s="35"/>
      <c r="L78" s="35"/>
      <c r="M78" s="35"/>
      <c r="N78" s="35"/>
      <c r="O78" s="172"/>
      <c r="P78" s="173"/>
      <c r="Q78" s="173"/>
      <c r="R78" s="173"/>
      <c r="S78" s="173"/>
      <c r="T78" s="174"/>
      <c r="U78" s="34"/>
      <c r="V78" s="35"/>
      <c r="W78" s="35"/>
      <c r="X78" s="35"/>
      <c r="Y78" s="35"/>
      <c r="Z78" s="36"/>
      <c r="AA78" s="37"/>
      <c r="AB78" s="37"/>
      <c r="AC78" s="37"/>
      <c r="AD78" s="37"/>
      <c r="AE78" s="155"/>
      <c r="AF78" s="156"/>
      <c r="AG78" s="155"/>
      <c r="AH78" s="156"/>
      <c r="AI78" s="155"/>
      <c r="AJ78" s="156"/>
      <c r="AK78" s="155"/>
      <c r="AL78" s="156"/>
      <c r="AM78" s="36"/>
      <c r="AN78" s="56"/>
      <c r="AO78" s="56"/>
      <c r="AP78" s="175"/>
      <c r="AQ78" s="176"/>
      <c r="AR78" s="176"/>
      <c r="AS78" s="176"/>
      <c r="AT78" s="176"/>
      <c r="AU78" s="156"/>
      <c r="AV78" s="35"/>
      <c r="AW78" s="35"/>
      <c r="AX78" s="35"/>
      <c r="AY78" s="35"/>
      <c r="AZ78" s="35"/>
      <c r="BA78" s="35"/>
      <c r="BB78" s="172"/>
      <c r="BC78" s="173"/>
      <c r="BD78" s="173"/>
      <c r="BE78" s="173"/>
      <c r="BF78" s="173"/>
      <c r="BG78" s="174"/>
      <c r="BH78" s="34"/>
      <c r="BI78" s="35"/>
      <c r="BJ78" s="35"/>
      <c r="BK78" s="35"/>
      <c r="BL78" s="35"/>
      <c r="BM78" s="36"/>
      <c r="BN78" s="37"/>
      <c r="BO78" s="37"/>
      <c r="BP78" s="37"/>
      <c r="BQ78" s="37"/>
      <c r="BR78" s="155"/>
      <c r="BS78" s="156"/>
      <c r="BT78" s="155"/>
      <c r="BU78" s="156"/>
      <c r="BV78" s="155"/>
      <c r="BW78" s="156"/>
      <c r="BX78" s="155"/>
      <c r="BY78" s="156"/>
      <c r="BZ78" s="36"/>
    </row>
    <row r="79" spans="3:81" s="46" customFormat="1" ht="15" customHeight="1">
      <c r="C79" s="260" t="s">
        <v>92</v>
      </c>
      <c r="D79" s="261"/>
      <c r="E79" s="261"/>
      <c r="F79" s="261"/>
      <c r="G79" s="261"/>
      <c r="H79" s="262"/>
      <c r="I79" s="25"/>
      <c r="J79" s="25"/>
      <c r="K79" s="25"/>
      <c r="L79" s="25"/>
      <c r="M79" s="25"/>
      <c r="N79" s="25"/>
      <c r="O79" s="40"/>
      <c r="P79" s="25"/>
      <c r="Q79" s="25"/>
      <c r="R79" s="25"/>
      <c r="S79" s="25"/>
      <c r="T79" s="25"/>
      <c r="U79" s="161"/>
      <c r="V79" s="162"/>
      <c r="W79" s="162"/>
      <c r="X79" s="162"/>
      <c r="Y79" s="162"/>
      <c r="Z79" s="163"/>
      <c r="AA79" s="29"/>
      <c r="AB79" s="29"/>
      <c r="AC79" s="29"/>
      <c r="AD79" s="29"/>
      <c r="AE79" s="144" t="str">
        <f>IF(ISERROR(AC81/AD81),"",AC81/AD81)</f>
        <v/>
      </c>
      <c r="AF79" s="145"/>
      <c r="AG79" s="154" t="str">
        <f>IF(K80="","",SUM(K80:K82)+SUM(Q80:Q82))</f>
        <v/>
      </c>
      <c r="AH79" s="145"/>
      <c r="AI79" s="154" t="str">
        <f>IF(M80="","",SUM(M80:M82)+SUM(S80:S82))</f>
        <v/>
      </c>
      <c r="AJ79" s="145"/>
      <c r="AK79" s="144" t="str">
        <f>IF(ISERROR(AG79/AI79),"",AG79/AI79)</f>
        <v/>
      </c>
      <c r="AL79" s="145"/>
      <c r="AM79" s="27"/>
      <c r="AN79" s="56"/>
      <c r="AO79" s="56"/>
      <c r="AP79" s="150" t="s">
        <v>93</v>
      </c>
      <c r="AQ79" s="151"/>
      <c r="AR79" s="151"/>
      <c r="AS79" s="151"/>
      <c r="AT79" s="151"/>
      <c r="AU79" s="145"/>
      <c r="AV79" s="25"/>
      <c r="AW79" s="25"/>
      <c r="AX79" s="25"/>
      <c r="AY79" s="25"/>
      <c r="AZ79" s="25"/>
      <c r="BA79" s="25"/>
      <c r="BB79" s="40"/>
      <c r="BC79" s="25"/>
      <c r="BD79" s="25"/>
      <c r="BE79" s="25"/>
      <c r="BF79" s="25"/>
      <c r="BG79" s="25"/>
      <c r="BH79" s="161"/>
      <c r="BI79" s="162"/>
      <c r="BJ79" s="162"/>
      <c r="BK79" s="162"/>
      <c r="BL79" s="162"/>
      <c r="BM79" s="163"/>
      <c r="BN79" s="29"/>
      <c r="BO79" s="29"/>
      <c r="BP79" s="29"/>
      <c r="BQ79" s="29"/>
      <c r="BR79" s="144" t="str">
        <f>IF(ISERROR(BP81/BQ81),"",BP81/BQ81)</f>
        <v/>
      </c>
      <c r="BS79" s="145"/>
      <c r="BT79" s="154" t="str">
        <f>IF(AX80="","",SUM(AX80:AX82)+SUM(BD80:BD82))</f>
        <v/>
      </c>
      <c r="BU79" s="145"/>
      <c r="BV79" s="154" t="str">
        <f>IF(AZ80="","",SUM(AZ80:AZ82)+SUM(BF80:BF82))</f>
        <v/>
      </c>
      <c r="BW79" s="145"/>
      <c r="BX79" s="144" t="str">
        <f>IF(ISERROR(BT79/BV79),"",BT79/BV79)</f>
        <v/>
      </c>
      <c r="BY79" s="145"/>
      <c r="BZ79" s="27"/>
    </row>
    <row r="80" spans="3:81" s="46" customFormat="1" ht="15" customHeight="1">
      <c r="C80" s="263"/>
      <c r="D80" s="264"/>
      <c r="E80" s="264"/>
      <c r="F80" s="264"/>
      <c r="G80" s="264"/>
      <c r="H80" s="265"/>
      <c r="I80" s="25"/>
      <c r="J80" s="25"/>
      <c r="K80" s="25" t="str">
        <f>IF(Y70="","",Y70)</f>
        <v/>
      </c>
      <c r="L80" s="25" t="s">
        <v>0</v>
      </c>
      <c r="M80" s="25" t="str">
        <f>IF(W70="","",W70)</f>
        <v/>
      </c>
      <c r="N80" s="25"/>
      <c r="O80" s="26"/>
      <c r="P80" s="25"/>
      <c r="Q80" s="25" t="str">
        <f>IF(Y75="","",Y75)</f>
        <v/>
      </c>
      <c r="R80" s="25" t="s">
        <v>0</v>
      </c>
      <c r="S80" s="25" t="str">
        <f>IF(W75="","",W75)</f>
        <v/>
      </c>
      <c r="T80" s="25"/>
      <c r="U80" s="164"/>
      <c r="V80" s="165"/>
      <c r="W80" s="165"/>
      <c r="X80" s="165"/>
      <c r="Y80" s="165"/>
      <c r="Z80" s="166"/>
      <c r="AA80" s="29"/>
      <c r="AB80" s="29"/>
      <c r="AC80" s="29"/>
      <c r="AD80" s="29"/>
      <c r="AE80" s="141"/>
      <c r="AF80" s="146"/>
      <c r="AG80" s="141"/>
      <c r="AH80" s="146"/>
      <c r="AI80" s="141"/>
      <c r="AJ80" s="146"/>
      <c r="AK80" s="141"/>
      <c r="AL80" s="146"/>
      <c r="AM80" s="27"/>
      <c r="AN80" s="56"/>
      <c r="AO80" s="56"/>
      <c r="AP80" s="152"/>
      <c r="AQ80" s="140"/>
      <c r="AR80" s="140"/>
      <c r="AS80" s="140"/>
      <c r="AT80" s="140"/>
      <c r="AU80" s="146"/>
      <c r="AV80" s="25"/>
      <c r="AW80" s="25"/>
      <c r="AX80" s="25" t="str">
        <f>IF(BL70="","",BL70)</f>
        <v/>
      </c>
      <c r="AY80" s="25" t="s">
        <v>0</v>
      </c>
      <c r="AZ80" s="25" t="str">
        <f>IF(BJ70="","",BJ70)</f>
        <v/>
      </c>
      <c r="BA80" s="25"/>
      <c r="BB80" s="26"/>
      <c r="BC80" s="25"/>
      <c r="BD80" s="25" t="str">
        <f>IF(BL75="","",BL75)</f>
        <v/>
      </c>
      <c r="BE80" s="25" t="s">
        <v>0</v>
      </c>
      <c r="BF80" s="25" t="str">
        <f>IF(BJ75="","",BJ75)</f>
        <v/>
      </c>
      <c r="BG80" s="25"/>
      <c r="BH80" s="164"/>
      <c r="BI80" s="165"/>
      <c r="BJ80" s="165"/>
      <c r="BK80" s="165"/>
      <c r="BL80" s="165"/>
      <c r="BM80" s="166"/>
      <c r="BN80" s="29"/>
      <c r="BO80" s="29"/>
      <c r="BP80" s="29"/>
      <c r="BQ80" s="29"/>
      <c r="BR80" s="141"/>
      <c r="BS80" s="146"/>
      <c r="BT80" s="141"/>
      <c r="BU80" s="146"/>
      <c r="BV80" s="141"/>
      <c r="BW80" s="146"/>
      <c r="BX80" s="141"/>
      <c r="BY80" s="146"/>
      <c r="BZ80" s="27"/>
    </row>
    <row r="81" spans="3:81" s="46" customFormat="1" ht="15" customHeight="1">
      <c r="C81" s="263"/>
      <c r="D81" s="264"/>
      <c r="E81" s="264"/>
      <c r="F81" s="264"/>
      <c r="G81" s="264"/>
      <c r="H81" s="265"/>
      <c r="I81" s="31" t="str">
        <f>IF(J81="","",IF(J81=2,"○",IF(J81=1,"●",IF(J81=0,"●",""))))</f>
        <v/>
      </c>
      <c r="J81" s="25" t="str">
        <f>Z71</f>
        <v/>
      </c>
      <c r="K81" s="25" t="str">
        <f>IF(Y71="","",Y71)</f>
        <v/>
      </c>
      <c r="L81" s="25" t="s">
        <v>0</v>
      </c>
      <c r="M81" s="25" t="str">
        <f>IF(W71="","",W71)</f>
        <v/>
      </c>
      <c r="N81" s="25" t="str">
        <f>V71</f>
        <v/>
      </c>
      <c r="O81" s="30" t="str">
        <f>IF(P81="","",IF(P81=2,"○",IF(P81=1,"●",IF(P81=0,"●",""))))</f>
        <v/>
      </c>
      <c r="P81" s="25" t="str">
        <f>Z76</f>
        <v/>
      </c>
      <c r="Q81" s="25" t="str">
        <f>IF(Y76="","",Y76)</f>
        <v/>
      </c>
      <c r="R81" s="25" t="s">
        <v>0</v>
      </c>
      <c r="S81" s="25" t="str">
        <f>IF(W76="","",W76)</f>
        <v/>
      </c>
      <c r="T81" s="25" t="str">
        <f>V76</f>
        <v/>
      </c>
      <c r="U81" s="164"/>
      <c r="V81" s="165"/>
      <c r="W81" s="165"/>
      <c r="X81" s="165"/>
      <c r="Y81" s="165"/>
      <c r="Z81" s="166"/>
      <c r="AA81" s="33" t="str">
        <f>IF(J81="","",EXACT(I81,"○")+EXACT(O81,"○"))</f>
        <v/>
      </c>
      <c r="AB81" s="39" t="str">
        <f>IF(N81="","",EXACT(I81,"●")+EXACT(O81,"●"))</f>
        <v/>
      </c>
      <c r="AC81" s="33" t="str">
        <f>IF(ISERROR(IF(J81="","",+J81+P81)),"",(IF(J81="","",+J81+P81)))</f>
        <v/>
      </c>
      <c r="AD81" s="33" t="str">
        <f>IF(ISERROR(IF(N81="","",N81+T81)),"",(IF(N81="","",N81+T81)))</f>
        <v/>
      </c>
      <c r="AE81" s="141"/>
      <c r="AF81" s="146"/>
      <c r="AG81" s="141"/>
      <c r="AH81" s="146"/>
      <c r="AI81" s="141"/>
      <c r="AJ81" s="146"/>
      <c r="AK81" s="141"/>
      <c r="AL81" s="146"/>
      <c r="AM81" s="32" t="str">
        <f>IF(ISERROR(RANK(AO81,$AO$41:$AO$51)),"",(RANK(AO81,$AO$41:$AO$51)))</f>
        <v/>
      </c>
      <c r="AN81" s="56" t="e">
        <f>IF(OR(AA81=AA71,AA81=AA76),CHOOSE(RANK(AA81,AA71:AA81)+1,0,,300,200,100)+AA81+AE79,CHOOSE(RANK(AA81,AA71:AA81)+1,0,300,200,100))</f>
        <v>#VALUE!</v>
      </c>
      <c r="AO81" s="56" t="e">
        <f>IF(OR(AN81=AN71,AN81=AN76,AN81=AN81),CHOOSE(RANK(AN81,AN71:AN81)+1,0,300,200,100)+AK79,CHOOSE(RANK(AN81,AN71:AN81)+1,0,300,200,100))</f>
        <v>#VALUE!</v>
      </c>
      <c r="AP81" s="152"/>
      <c r="AQ81" s="140"/>
      <c r="AR81" s="140"/>
      <c r="AS81" s="140"/>
      <c r="AT81" s="140"/>
      <c r="AU81" s="146"/>
      <c r="AV81" s="31" t="str">
        <f>IF(AW81="","",IF(AW81=2,"○",IF(AW81=1,"●",IF(AW81=0,"●",""))))</f>
        <v/>
      </c>
      <c r="AW81" s="25" t="str">
        <f>BM71</f>
        <v/>
      </c>
      <c r="AX81" s="25" t="str">
        <f>IF(BL71="","",BL71)</f>
        <v/>
      </c>
      <c r="AY81" s="25" t="s">
        <v>0</v>
      </c>
      <c r="AZ81" s="25" t="str">
        <f>IF(BJ71="","",BJ71)</f>
        <v/>
      </c>
      <c r="BA81" s="25" t="str">
        <f>BI71</f>
        <v/>
      </c>
      <c r="BB81" s="30" t="str">
        <f>IF(BC81="","",IF(BC81=2,"○",IF(BC81=1,"●",IF(BC81=0,"●",""))))</f>
        <v/>
      </c>
      <c r="BC81" s="25" t="str">
        <f>BM76</f>
        <v/>
      </c>
      <c r="BD81" s="25" t="str">
        <f>IF(BL76="","",BL76)</f>
        <v/>
      </c>
      <c r="BE81" s="25" t="s">
        <v>0</v>
      </c>
      <c r="BF81" s="25" t="str">
        <f>IF(BJ76="","",BJ76)</f>
        <v/>
      </c>
      <c r="BG81" s="25" t="str">
        <f>BI76</f>
        <v/>
      </c>
      <c r="BH81" s="164"/>
      <c r="BI81" s="165"/>
      <c r="BJ81" s="165"/>
      <c r="BK81" s="165"/>
      <c r="BL81" s="165"/>
      <c r="BM81" s="166"/>
      <c r="BN81" s="33" t="str">
        <f>IF(AW81="","",EXACT(AV81,"○")+EXACT(BB81,"○"))</f>
        <v/>
      </c>
      <c r="BO81" s="39" t="str">
        <f>IF(BA81="","",EXACT(AV81,"●")+EXACT(BB81,"●"))</f>
        <v/>
      </c>
      <c r="BP81" s="33" t="str">
        <f>IF(ISERROR(IF(AW81="","",+AW81+BC81)),"",(IF(AW81="","",+AW81+BC81)))</f>
        <v/>
      </c>
      <c r="BQ81" s="33" t="str">
        <f>IF(ISERROR(IF(BA81="","",BA81+BG81)),"",(IF(BA81="","",BA81+BG81)))</f>
        <v/>
      </c>
      <c r="BR81" s="141"/>
      <c r="BS81" s="146"/>
      <c r="BT81" s="141"/>
      <c r="BU81" s="146"/>
      <c r="BV81" s="141"/>
      <c r="BW81" s="146"/>
      <c r="BX81" s="141"/>
      <c r="BY81" s="146"/>
      <c r="BZ81" s="32" t="str">
        <f>IF(ISERROR(RANK(CC81,$CC$71:$CC$81)),"",(RANK(CC81,$CC$71:$CC$81)))</f>
        <v/>
      </c>
      <c r="CB81" s="46" t="e">
        <f>IF(OR(BN81=BN71,BN81=BN76),CHOOSE(RANK(BN81,BN71:BN81)+1,0,,300,200,100)+BN81+BR79,CHOOSE(RANK(BN81,BN71:BN81)+1,0,300,200,100))</f>
        <v>#VALUE!</v>
      </c>
      <c r="CC81" s="46" t="e">
        <f>IF(OR(CB81=CB71,CB81=CB76,CB81=CB81),CHOOSE(RANK(CB81,CB71:CB81)+1,0,300,200,100)+BX79,CHOOSE(RANK(CB81,CB71:CB81)+1,0,300,200,100))</f>
        <v>#VALUE!</v>
      </c>
    </row>
    <row r="82" spans="3:81" s="46" customFormat="1" ht="15" customHeight="1">
      <c r="C82" s="263"/>
      <c r="D82" s="264"/>
      <c r="E82" s="264"/>
      <c r="F82" s="264"/>
      <c r="G82" s="264"/>
      <c r="H82" s="265"/>
      <c r="I82" s="25"/>
      <c r="J82" s="25"/>
      <c r="K82" s="25" t="str">
        <f>IF(Y72="","",Y72)</f>
        <v/>
      </c>
      <c r="L82" s="25" t="s">
        <v>0</v>
      </c>
      <c r="M82" s="25" t="str">
        <f>IF(W72="","",W72)</f>
        <v/>
      </c>
      <c r="N82" s="25"/>
      <c r="O82" s="26"/>
      <c r="P82" s="25"/>
      <c r="Q82" s="25" t="str">
        <f>IF(Y77="","",Y77)</f>
        <v/>
      </c>
      <c r="R82" s="25" t="s">
        <v>0</v>
      </c>
      <c r="S82" s="25" t="str">
        <f>IF(W77="","",W77)</f>
        <v/>
      </c>
      <c r="T82" s="25"/>
      <c r="U82" s="164"/>
      <c r="V82" s="165"/>
      <c r="W82" s="165"/>
      <c r="X82" s="165"/>
      <c r="Y82" s="165"/>
      <c r="Z82" s="166"/>
      <c r="AA82" s="29"/>
      <c r="AB82" s="29"/>
      <c r="AC82" s="29"/>
      <c r="AD82" s="29"/>
      <c r="AE82" s="141"/>
      <c r="AF82" s="146"/>
      <c r="AG82" s="141"/>
      <c r="AH82" s="146"/>
      <c r="AI82" s="141"/>
      <c r="AJ82" s="146"/>
      <c r="AK82" s="141"/>
      <c r="AL82" s="146"/>
      <c r="AM82" s="27"/>
      <c r="AN82" s="56"/>
      <c r="AO82" s="56"/>
      <c r="AP82" s="152"/>
      <c r="AQ82" s="140"/>
      <c r="AR82" s="140"/>
      <c r="AS82" s="140"/>
      <c r="AT82" s="140"/>
      <c r="AU82" s="146"/>
      <c r="AV82" s="25"/>
      <c r="AW82" s="25"/>
      <c r="AX82" s="25" t="str">
        <f>IF(BL72="","",BL72)</f>
        <v/>
      </c>
      <c r="AY82" s="25" t="s">
        <v>0</v>
      </c>
      <c r="AZ82" s="25" t="str">
        <f>IF(BJ72="","",BJ72)</f>
        <v/>
      </c>
      <c r="BA82" s="25"/>
      <c r="BB82" s="26"/>
      <c r="BC82" s="25"/>
      <c r="BD82" s="25" t="str">
        <f>IF(BL77="","",BL77)</f>
        <v/>
      </c>
      <c r="BE82" s="25" t="s">
        <v>0</v>
      </c>
      <c r="BF82" s="25" t="str">
        <f>IF(BJ77="","",BJ77)</f>
        <v/>
      </c>
      <c r="BG82" s="25"/>
      <c r="BH82" s="164"/>
      <c r="BI82" s="165"/>
      <c r="BJ82" s="165"/>
      <c r="BK82" s="165"/>
      <c r="BL82" s="165"/>
      <c r="BM82" s="166"/>
      <c r="BN82" s="29"/>
      <c r="BO82" s="29"/>
      <c r="BP82" s="29"/>
      <c r="BQ82" s="29"/>
      <c r="BR82" s="141"/>
      <c r="BS82" s="146"/>
      <c r="BT82" s="141"/>
      <c r="BU82" s="146"/>
      <c r="BV82" s="141"/>
      <c r="BW82" s="146"/>
      <c r="BX82" s="141"/>
      <c r="BY82" s="146"/>
      <c r="BZ82" s="27"/>
    </row>
    <row r="83" spans="3:81" s="46" customFormat="1" ht="15" customHeight="1" thickBot="1">
      <c r="C83" s="266"/>
      <c r="D83" s="267"/>
      <c r="E83" s="267"/>
      <c r="F83" s="267"/>
      <c r="G83" s="267"/>
      <c r="H83" s="268"/>
      <c r="I83" s="42"/>
      <c r="J83" s="42"/>
      <c r="K83" s="42"/>
      <c r="L83" s="42"/>
      <c r="M83" s="42"/>
      <c r="N83" s="42"/>
      <c r="O83" s="43"/>
      <c r="P83" s="42"/>
      <c r="Q83" s="42"/>
      <c r="R83" s="42"/>
      <c r="S83" s="42"/>
      <c r="T83" s="42"/>
      <c r="U83" s="167"/>
      <c r="V83" s="168"/>
      <c r="W83" s="168"/>
      <c r="X83" s="168"/>
      <c r="Y83" s="168"/>
      <c r="Z83" s="169"/>
      <c r="AA83" s="44"/>
      <c r="AB83" s="44"/>
      <c r="AC83" s="44"/>
      <c r="AD83" s="44"/>
      <c r="AE83" s="147"/>
      <c r="AF83" s="148"/>
      <c r="AG83" s="147"/>
      <c r="AH83" s="148"/>
      <c r="AI83" s="147"/>
      <c r="AJ83" s="148"/>
      <c r="AK83" s="147"/>
      <c r="AL83" s="148"/>
      <c r="AM83" s="45"/>
      <c r="AN83" s="56"/>
      <c r="AO83" s="56"/>
      <c r="AP83" s="153"/>
      <c r="AQ83" s="133"/>
      <c r="AR83" s="133"/>
      <c r="AS83" s="133"/>
      <c r="AT83" s="133"/>
      <c r="AU83" s="148"/>
      <c r="AV83" s="42"/>
      <c r="AW83" s="42"/>
      <c r="AX83" s="42"/>
      <c r="AY83" s="42"/>
      <c r="AZ83" s="42"/>
      <c r="BA83" s="42"/>
      <c r="BB83" s="43"/>
      <c r="BC83" s="42"/>
      <c r="BD83" s="42"/>
      <c r="BE83" s="42"/>
      <c r="BF83" s="42"/>
      <c r="BG83" s="42"/>
      <c r="BH83" s="167"/>
      <c r="BI83" s="168"/>
      <c r="BJ83" s="168"/>
      <c r="BK83" s="168"/>
      <c r="BL83" s="168"/>
      <c r="BM83" s="169"/>
      <c r="BN83" s="44"/>
      <c r="BO83" s="44"/>
      <c r="BP83" s="44"/>
      <c r="BQ83" s="44"/>
      <c r="BR83" s="147"/>
      <c r="BS83" s="148"/>
      <c r="BT83" s="147"/>
      <c r="BU83" s="148"/>
      <c r="BV83" s="147"/>
      <c r="BW83" s="148"/>
      <c r="BX83" s="147"/>
      <c r="BY83" s="148"/>
      <c r="BZ83" s="45"/>
    </row>
    <row r="84" spans="3:81" s="46" customFormat="1" ht="15" customHeight="1">
      <c r="AN84" s="56"/>
      <c r="AO84" s="56"/>
    </row>
    <row r="85" spans="3:81" s="46" customFormat="1" ht="15" customHeight="1">
      <c r="C85" s="159" t="s">
        <v>10</v>
      </c>
      <c r="D85" s="160"/>
      <c r="E85" s="160"/>
      <c r="F85" s="160"/>
      <c r="G85" s="3"/>
      <c r="H85" s="3"/>
      <c r="I85" s="157" t="e">
        <f>IF(AM71=1,C69,IF(AM71=1,C69,IF(AM76=1,C74,IF(AM81=1,C79,IF(#REF!=1,#REF!,IF(#REF!=1,#REF!,""))))))</f>
        <v>#REF!</v>
      </c>
      <c r="J85" s="158"/>
      <c r="K85" s="158"/>
      <c r="L85" s="158"/>
      <c r="M85" s="158"/>
      <c r="N85" s="158"/>
      <c r="O85" s="158"/>
      <c r="Q85" s="51" t="s">
        <v>12</v>
      </c>
      <c r="R85" s="47"/>
      <c r="T85" s="47"/>
      <c r="U85" s="47"/>
      <c r="V85" s="47"/>
      <c r="W85" s="50"/>
      <c r="X85" s="47"/>
      <c r="Y85" s="47"/>
      <c r="Z85" s="47"/>
      <c r="AA85" s="47"/>
      <c r="AB85" s="47"/>
      <c r="AC85" s="47"/>
      <c r="AD85" s="47"/>
      <c r="AE85" s="47"/>
      <c r="AN85" s="56"/>
      <c r="AO85" s="56"/>
      <c r="AP85" s="159" t="s">
        <v>10</v>
      </c>
      <c r="AQ85" s="160"/>
      <c r="AR85" s="160"/>
      <c r="AS85" s="160"/>
      <c r="AT85" s="3"/>
      <c r="AU85" s="3"/>
      <c r="AV85" s="157" t="e">
        <f>IF(BZ71=1,AP69,IF(BZ71=1,AP69,IF(BZ76=1,AP74,IF(BZ81=1,AP79,IF(#REF!=1,#REF!,IF(#REF!=1,#REF!,""))))))</f>
        <v>#REF!</v>
      </c>
      <c r="AW85" s="157"/>
      <c r="AX85" s="157"/>
      <c r="AY85" s="157"/>
      <c r="AZ85" s="125"/>
      <c r="BA85" s="125"/>
      <c r="BB85" s="125"/>
      <c r="BD85" s="51" t="s">
        <v>12</v>
      </c>
      <c r="BE85" s="47"/>
      <c r="BG85" s="47"/>
      <c r="BH85" s="47"/>
      <c r="BI85" s="47"/>
      <c r="BK85" s="47"/>
      <c r="BL85" s="47"/>
      <c r="BM85" s="47"/>
      <c r="BN85" s="47"/>
      <c r="BO85" s="47"/>
      <c r="BP85" s="47"/>
      <c r="BQ85" s="47"/>
      <c r="BR85" s="47"/>
    </row>
    <row r="86" spans="3:81" s="46" customFormat="1" ht="15" customHeight="1" thickBot="1">
      <c r="C86" s="133"/>
      <c r="D86" s="133"/>
      <c r="E86" s="133"/>
      <c r="F86" s="133"/>
      <c r="G86" s="41"/>
      <c r="H86" s="41"/>
      <c r="I86" s="136"/>
      <c r="J86" s="136"/>
      <c r="K86" s="136"/>
      <c r="L86" s="136"/>
      <c r="M86" s="136"/>
      <c r="N86" s="136"/>
      <c r="O86" s="136"/>
      <c r="Q86" s="47"/>
      <c r="R86" s="46" t="s">
        <v>26</v>
      </c>
      <c r="S86" s="47"/>
      <c r="T86" s="47"/>
      <c r="U86" s="48"/>
      <c r="V86" s="48"/>
      <c r="W86" s="48"/>
      <c r="Y86" s="48"/>
      <c r="Z86" s="48"/>
      <c r="AA86" s="47"/>
      <c r="AB86" s="47"/>
      <c r="AC86" s="47"/>
      <c r="AD86" s="47"/>
      <c r="AE86" s="47"/>
      <c r="AN86" s="56"/>
      <c r="AO86" s="56"/>
      <c r="AP86" s="133"/>
      <c r="AQ86" s="133"/>
      <c r="AR86" s="133"/>
      <c r="AS86" s="133"/>
      <c r="AT86" s="41"/>
      <c r="AU86" s="41"/>
      <c r="AV86" s="149"/>
      <c r="AW86" s="149"/>
      <c r="AX86" s="149"/>
      <c r="AY86" s="149"/>
      <c r="AZ86" s="136"/>
      <c r="BA86" s="136"/>
      <c r="BB86" s="136"/>
      <c r="BD86" s="47"/>
      <c r="BE86" s="46" t="s">
        <v>27</v>
      </c>
      <c r="BF86" s="47"/>
      <c r="BG86" s="47"/>
      <c r="BH86" s="48"/>
      <c r="BI86" s="48"/>
      <c r="BJ86" s="48"/>
      <c r="BL86" s="48"/>
      <c r="BM86" s="48"/>
      <c r="BN86" s="47"/>
      <c r="BO86" s="47"/>
      <c r="BP86" s="47"/>
      <c r="BQ86" s="47"/>
      <c r="BR86" s="47"/>
    </row>
    <row r="87" spans="3:81" s="46" customFormat="1" ht="15" customHeight="1">
      <c r="C87" s="131" t="s">
        <v>11</v>
      </c>
      <c r="D87" s="132"/>
      <c r="E87" s="132"/>
      <c r="F87" s="132"/>
      <c r="G87" s="13"/>
      <c r="H87" s="13"/>
      <c r="I87" s="134" t="e">
        <f>IF(AM71=2,C69,IF(AM71=2,C69,IF(AM76=2,C74,IF(AM81=2,C79,IF(#REF!=2,#REF!,IF(#REF!=2,#REF!,""))))))</f>
        <v>#REF!</v>
      </c>
      <c r="J87" s="135"/>
      <c r="K87" s="135"/>
      <c r="L87" s="135"/>
      <c r="M87" s="135"/>
      <c r="N87" s="135"/>
      <c r="O87" s="135"/>
      <c r="Q87" s="47"/>
      <c r="R87" s="47"/>
      <c r="S87" s="47"/>
      <c r="T87" s="47"/>
      <c r="U87" s="48"/>
      <c r="V87" s="46" t="s">
        <v>13</v>
      </c>
      <c r="W87" s="48"/>
      <c r="Y87" s="48"/>
      <c r="Z87" s="48"/>
      <c r="AA87" s="47"/>
      <c r="AB87" s="47"/>
      <c r="AC87" s="46" t="s">
        <v>14</v>
      </c>
      <c r="AD87" s="47"/>
      <c r="AE87" s="47"/>
      <c r="AN87" s="56"/>
      <c r="AO87" s="56"/>
      <c r="AP87" s="131" t="s">
        <v>11</v>
      </c>
      <c r="AQ87" s="132"/>
      <c r="AR87" s="132"/>
      <c r="AS87" s="132"/>
      <c r="AT87" s="13"/>
      <c r="AU87" s="13"/>
      <c r="AV87" s="134" t="e">
        <f>IF(BZ71=2,AP69,IF(BZ71=2,AP69,IF(BZ76=2,AP74,IF(BZ81=2,AP79,IF(#REF!=2,#REF!,IF(#REF!=2,#REF!,""))))))</f>
        <v>#REF!</v>
      </c>
      <c r="AW87" s="134"/>
      <c r="AX87" s="134"/>
      <c r="AY87" s="134"/>
      <c r="AZ87" s="135"/>
      <c r="BA87" s="135"/>
      <c r="BB87" s="135"/>
      <c r="BD87" s="47"/>
      <c r="BE87" s="47"/>
      <c r="BF87" s="47"/>
      <c r="BG87" s="47"/>
      <c r="BH87" s="48"/>
      <c r="BI87" s="46" t="s">
        <v>13</v>
      </c>
      <c r="BJ87" s="48"/>
      <c r="BL87" s="48"/>
      <c r="BM87" s="48"/>
      <c r="BN87" s="47"/>
      <c r="BO87" s="47"/>
      <c r="BP87" s="46" t="s">
        <v>14</v>
      </c>
      <c r="BQ87" s="47"/>
      <c r="BR87" s="47"/>
    </row>
    <row r="88" spans="3:81" s="46" customFormat="1" ht="15" customHeight="1" thickBot="1">
      <c r="C88" s="133"/>
      <c r="D88" s="133"/>
      <c r="E88" s="133"/>
      <c r="F88" s="133"/>
      <c r="G88" s="41"/>
      <c r="H88" s="41"/>
      <c r="I88" s="136"/>
      <c r="J88" s="136"/>
      <c r="K88" s="136"/>
      <c r="L88" s="136"/>
      <c r="M88" s="136"/>
      <c r="N88" s="136"/>
      <c r="O88" s="136"/>
      <c r="Q88" s="47"/>
      <c r="R88" s="47"/>
      <c r="S88" s="47"/>
      <c r="T88" s="52" t="str">
        <f>C69</f>
        <v>田沼西</v>
      </c>
      <c r="U88" s="12" t="s">
        <v>37</v>
      </c>
      <c r="V88" s="49" t="s">
        <v>38</v>
      </c>
      <c r="W88" s="12" t="s">
        <v>39</v>
      </c>
      <c r="X88" s="50" t="str">
        <f>C74</f>
        <v>田沼東</v>
      </c>
      <c r="Y88" s="51"/>
      <c r="Z88" s="51"/>
      <c r="AA88" s="51"/>
      <c r="AB88" s="51"/>
      <c r="AC88" s="50" t="s">
        <v>40</v>
      </c>
      <c r="AD88" s="51" t="str">
        <f>C79</f>
        <v>足利西</v>
      </c>
      <c r="AE88" s="51"/>
      <c r="AN88" s="56"/>
      <c r="AO88" s="56"/>
      <c r="AP88" s="133"/>
      <c r="AQ88" s="133"/>
      <c r="AR88" s="133"/>
      <c r="AS88" s="133"/>
      <c r="AT88" s="41"/>
      <c r="AU88" s="41"/>
      <c r="AV88" s="149"/>
      <c r="AW88" s="149"/>
      <c r="AX88" s="149"/>
      <c r="AY88" s="149"/>
      <c r="AZ88" s="136"/>
      <c r="BA88" s="136"/>
      <c r="BB88" s="136"/>
      <c r="BD88" s="47"/>
      <c r="BE88" s="47"/>
      <c r="BF88" s="47"/>
      <c r="BG88" s="52" t="str">
        <f>AP69</f>
        <v>葛　生</v>
      </c>
      <c r="BH88" s="46" t="s">
        <v>37</v>
      </c>
      <c r="BI88" s="48" t="s">
        <v>38</v>
      </c>
      <c r="BJ88" s="46" t="s">
        <v>39</v>
      </c>
      <c r="BK88" s="50" t="str">
        <f>AP74</f>
        <v>小山三</v>
      </c>
      <c r="BL88" s="51"/>
      <c r="BM88" s="51"/>
      <c r="BN88" s="51"/>
      <c r="BO88" s="51"/>
      <c r="BP88" s="50" t="s">
        <v>40</v>
      </c>
      <c r="BQ88" s="51" t="str">
        <f>AP79</f>
        <v>佐附属</v>
      </c>
      <c r="BR88" s="47"/>
    </row>
    <row r="89" spans="3:81" s="46" customFormat="1" ht="15" customHeight="1">
      <c r="C89" s="131" t="s">
        <v>9</v>
      </c>
      <c r="D89" s="132"/>
      <c r="E89" s="132"/>
      <c r="F89" s="132"/>
      <c r="G89" s="13"/>
      <c r="H89" s="13"/>
      <c r="I89" s="134" t="e">
        <f>IF(AM71=3,C69,IF(AM71=3,C69,IF(AM76=3,C74,IF(AM81=3,C79,IF(#REF!=3,#REF!,IF(#REF!=3,#REF!,""))))))</f>
        <v>#REF!</v>
      </c>
      <c r="J89" s="135"/>
      <c r="K89" s="135"/>
      <c r="L89" s="135"/>
      <c r="M89" s="135"/>
      <c r="N89" s="135"/>
      <c r="O89" s="135"/>
      <c r="Q89" s="47"/>
      <c r="R89" s="47"/>
      <c r="S89" s="47"/>
      <c r="T89" s="52" t="str">
        <f>C74</f>
        <v>田沼東</v>
      </c>
      <c r="U89" s="12" t="s">
        <v>39</v>
      </c>
      <c r="V89" s="49" t="s">
        <v>38</v>
      </c>
      <c r="W89" s="12" t="s">
        <v>40</v>
      </c>
      <c r="X89" s="50" t="str">
        <f>C79</f>
        <v>足利西</v>
      </c>
      <c r="Y89" s="51"/>
      <c r="Z89" s="51"/>
      <c r="AA89" s="51"/>
      <c r="AB89" s="51"/>
      <c r="AC89" s="50" t="s">
        <v>37</v>
      </c>
      <c r="AD89" s="51" t="str">
        <f>C69</f>
        <v>田沼西</v>
      </c>
      <c r="AE89" s="51"/>
      <c r="AN89" s="56"/>
      <c r="AO89" s="56"/>
      <c r="AP89" s="131" t="s">
        <v>9</v>
      </c>
      <c r="AQ89" s="132"/>
      <c r="AR89" s="132"/>
      <c r="AS89" s="132"/>
      <c r="AT89" s="13"/>
      <c r="AU89" s="13"/>
      <c r="AV89" s="134" t="e">
        <f>IF(BZ71=3,AP69,IF(BZ71=3,AP69,IF(BZ76=3,AP74,IF(BZ81=3,AP79,IF(#REF!=3,#REF!,IF(#REF!=3,#REF!,""))))))</f>
        <v>#REF!</v>
      </c>
      <c r="AW89" s="134"/>
      <c r="AX89" s="134"/>
      <c r="AY89" s="134"/>
      <c r="AZ89" s="135"/>
      <c r="BA89" s="135"/>
      <c r="BB89" s="135"/>
      <c r="BD89" s="47"/>
      <c r="BE89" s="47"/>
      <c r="BF89" s="47"/>
      <c r="BG89" s="52" t="str">
        <f>AP74</f>
        <v>小山三</v>
      </c>
      <c r="BH89" s="46" t="s">
        <v>39</v>
      </c>
      <c r="BI89" s="48" t="s">
        <v>38</v>
      </c>
      <c r="BJ89" s="46" t="s">
        <v>40</v>
      </c>
      <c r="BK89" s="50" t="str">
        <f>AP79</f>
        <v>佐附属</v>
      </c>
      <c r="BL89" s="51"/>
      <c r="BM89" s="51"/>
      <c r="BN89" s="51"/>
      <c r="BO89" s="51"/>
      <c r="BP89" s="50" t="s">
        <v>37</v>
      </c>
      <c r="BQ89" s="51" t="str">
        <f>AP69</f>
        <v>葛　生</v>
      </c>
      <c r="BR89" s="47"/>
    </row>
    <row r="90" spans="3:81" s="46" customFormat="1" ht="15" customHeight="1" thickBot="1">
      <c r="C90" s="133"/>
      <c r="D90" s="133"/>
      <c r="E90" s="133"/>
      <c r="F90" s="133"/>
      <c r="G90" s="41"/>
      <c r="H90" s="41"/>
      <c r="I90" s="136"/>
      <c r="J90" s="136"/>
      <c r="K90" s="136"/>
      <c r="L90" s="136"/>
      <c r="M90" s="136"/>
      <c r="N90" s="136"/>
      <c r="O90" s="136"/>
      <c r="Q90" s="47"/>
      <c r="R90" s="47"/>
      <c r="S90" s="47"/>
      <c r="T90" s="52" t="str">
        <f>C69</f>
        <v>田沼西</v>
      </c>
      <c r="U90" s="12" t="s">
        <v>37</v>
      </c>
      <c r="V90" s="9" t="s">
        <v>38</v>
      </c>
      <c r="W90" s="12" t="s">
        <v>40</v>
      </c>
      <c r="X90" s="50" t="str">
        <f>C79</f>
        <v>足利西</v>
      </c>
      <c r="Y90" s="51"/>
      <c r="Z90" s="51"/>
      <c r="AA90" s="51"/>
      <c r="AB90" s="51"/>
      <c r="AC90" s="50" t="s">
        <v>39</v>
      </c>
      <c r="AD90" s="51" t="str">
        <f>C74</f>
        <v>田沼東</v>
      </c>
      <c r="AE90" s="51"/>
      <c r="AN90" s="56"/>
      <c r="AO90" s="56"/>
      <c r="AP90" s="133"/>
      <c r="AQ90" s="133"/>
      <c r="AR90" s="133"/>
      <c r="AS90" s="133"/>
      <c r="AT90" s="41"/>
      <c r="AU90" s="41"/>
      <c r="AV90" s="149"/>
      <c r="AW90" s="149"/>
      <c r="AX90" s="149"/>
      <c r="AY90" s="149"/>
      <c r="AZ90" s="136"/>
      <c r="BA90" s="136"/>
      <c r="BB90" s="136"/>
      <c r="BD90" s="47"/>
      <c r="BE90" s="47"/>
      <c r="BF90" s="47"/>
      <c r="BG90" s="52" t="str">
        <f>AP69</f>
        <v>葛　生</v>
      </c>
      <c r="BH90" s="46" t="s">
        <v>37</v>
      </c>
      <c r="BI90" s="47" t="s">
        <v>38</v>
      </c>
      <c r="BJ90" s="46" t="s">
        <v>40</v>
      </c>
      <c r="BK90" s="50" t="str">
        <f>AP79</f>
        <v>佐附属</v>
      </c>
      <c r="BL90" s="51"/>
      <c r="BM90" s="51"/>
      <c r="BN90" s="51"/>
      <c r="BO90" s="51"/>
      <c r="BP90" s="50" t="s">
        <v>39</v>
      </c>
      <c r="BQ90" s="51" t="str">
        <f>AP74</f>
        <v>小山三</v>
      </c>
      <c r="BR90" s="47"/>
    </row>
    <row r="91" spans="3:81" s="46" customFormat="1" ht="15" customHeight="1">
      <c r="C91" s="19"/>
      <c r="D91" s="3"/>
      <c r="E91" s="3"/>
      <c r="F91" s="3"/>
      <c r="G91" s="3"/>
      <c r="H91" s="3"/>
      <c r="I91" s="3"/>
      <c r="J91" s="24"/>
      <c r="K91" s="24"/>
      <c r="L91" s="24"/>
      <c r="M91" s="24"/>
      <c r="N91" s="24"/>
      <c r="O91" s="24"/>
      <c r="Q91" s="47"/>
      <c r="AN91" s="56"/>
      <c r="AO91" s="56"/>
      <c r="AP91" s="19"/>
      <c r="AQ91" s="3"/>
      <c r="AR91" s="3"/>
      <c r="AS91" s="3"/>
      <c r="AT91" s="3"/>
      <c r="AU91" s="3"/>
      <c r="AV91" s="3"/>
      <c r="AW91" s="3"/>
      <c r="AX91" s="3"/>
      <c r="AY91" s="3"/>
      <c r="AZ91" s="4"/>
      <c r="BA91" s="4"/>
      <c r="BB91" s="4"/>
      <c r="BD91" s="47"/>
      <c r="BR91" s="47"/>
    </row>
    <row r="92" spans="3:81" s="46" customFormat="1" ht="15" customHeight="1">
      <c r="C92" s="19"/>
      <c r="D92" s="3"/>
      <c r="E92" s="3"/>
      <c r="F92" s="3"/>
      <c r="G92" s="3"/>
      <c r="H92" s="3"/>
      <c r="I92" s="3"/>
      <c r="J92" s="24"/>
      <c r="K92" s="24"/>
      <c r="L92" s="24"/>
      <c r="M92" s="24"/>
      <c r="N92" s="24"/>
      <c r="O92" s="24"/>
      <c r="Q92" s="47"/>
      <c r="AN92" s="56"/>
      <c r="AO92" s="56"/>
      <c r="AP92" s="19"/>
      <c r="AQ92" s="3"/>
      <c r="AR92" s="3"/>
      <c r="AS92" s="3"/>
      <c r="AT92" s="3"/>
      <c r="AU92" s="3"/>
      <c r="AV92" s="3"/>
      <c r="AW92" s="3"/>
      <c r="AX92" s="3"/>
      <c r="AY92" s="3"/>
      <c r="AZ92" s="4"/>
      <c r="BA92" s="4"/>
      <c r="BB92" s="4"/>
      <c r="BD92" s="47"/>
      <c r="BR92" s="47"/>
    </row>
    <row r="93" spans="3:81" s="46" customFormat="1" ht="15" customHeight="1">
      <c r="C93" s="219" t="s">
        <v>97</v>
      </c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1"/>
      <c r="Z93" s="121"/>
      <c r="AA93" s="121"/>
      <c r="AB93" s="121"/>
      <c r="AC93" s="219" t="s">
        <v>95</v>
      </c>
      <c r="AD93" s="220"/>
      <c r="AE93" s="220"/>
      <c r="AF93" s="220"/>
      <c r="AG93" s="220"/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1"/>
      <c r="AZ93" s="121"/>
      <c r="BA93" s="121"/>
      <c r="BB93" s="121"/>
      <c r="BC93" s="219" t="s">
        <v>96</v>
      </c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0"/>
      <c r="BT93" s="220"/>
      <c r="BU93" s="220"/>
      <c r="BV93" s="220"/>
      <c r="BW93" s="220"/>
      <c r="BX93" s="220"/>
      <c r="BY93" s="221"/>
      <c r="BZ93" s="103"/>
    </row>
    <row r="94" spans="3:81" s="46" customFormat="1" ht="12" customHeight="1">
      <c r="C94" s="222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4"/>
      <c r="Z94" s="121"/>
      <c r="AA94" s="121"/>
      <c r="AB94" s="121"/>
      <c r="AC94" s="222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4"/>
      <c r="AZ94" s="121"/>
      <c r="BA94" s="121"/>
      <c r="BB94" s="121"/>
      <c r="BC94" s="222"/>
      <c r="BD94" s="223"/>
      <c r="BE94" s="223"/>
      <c r="BF94" s="223"/>
      <c r="BG94" s="223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23"/>
      <c r="BX94" s="223"/>
      <c r="BY94" s="224"/>
      <c r="BZ94" s="103"/>
    </row>
    <row r="95" spans="3:81" s="46" customFormat="1" ht="15" customHeight="1">
      <c r="C95" s="222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4"/>
      <c r="Z95" s="121"/>
      <c r="AA95" s="121"/>
      <c r="AB95" s="121"/>
      <c r="AC95" s="222"/>
      <c r="AD95" s="223"/>
      <c r="AE95" s="223"/>
      <c r="AF95" s="223"/>
      <c r="AG95" s="223"/>
      <c r="AH95" s="223"/>
      <c r="AI95" s="223"/>
      <c r="AJ95" s="223"/>
      <c r="AK95" s="223"/>
      <c r="AL95" s="223"/>
      <c r="AM95" s="223"/>
      <c r="AN95" s="223"/>
      <c r="AO95" s="223"/>
      <c r="AP95" s="223"/>
      <c r="AQ95" s="223"/>
      <c r="AR95" s="223"/>
      <c r="AS95" s="223"/>
      <c r="AT95" s="223"/>
      <c r="AU95" s="223"/>
      <c r="AV95" s="223"/>
      <c r="AW95" s="223"/>
      <c r="AX95" s="223"/>
      <c r="AY95" s="224"/>
      <c r="AZ95" s="121"/>
      <c r="BA95" s="121"/>
      <c r="BB95" s="121"/>
      <c r="BC95" s="222"/>
      <c r="BD95" s="223"/>
      <c r="BE95" s="223"/>
      <c r="BF95" s="223"/>
      <c r="BG95" s="223"/>
      <c r="BH95" s="223"/>
      <c r="BI95" s="223"/>
      <c r="BJ95" s="223"/>
      <c r="BK95" s="223"/>
      <c r="BL95" s="223"/>
      <c r="BM95" s="223"/>
      <c r="BN95" s="223"/>
      <c r="BO95" s="223"/>
      <c r="BP95" s="223"/>
      <c r="BQ95" s="223"/>
      <c r="BR95" s="223"/>
      <c r="BS95" s="223"/>
      <c r="BT95" s="223"/>
      <c r="BU95" s="223"/>
      <c r="BV95" s="223"/>
      <c r="BW95" s="223"/>
      <c r="BX95" s="223"/>
      <c r="BY95" s="224"/>
      <c r="BZ95" s="103"/>
    </row>
    <row r="96" spans="3:81" ht="15" customHeight="1">
      <c r="C96" s="137" t="s">
        <v>30</v>
      </c>
      <c r="D96" s="138"/>
      <c r="E96" s="138"/>
      <c r="F96" s="138"/>
      <c r="G96" s="138"/>
      <c r="H96" s="138"/>
      <c r="I96" s="138"/>
      <c r="J96" s="138"/>
      <c r="K96" s="138"/>
      <c r="L96" s="24"/>
      <c r="M96" s="24"/>
      <c r="N96" s="104"/>
      <c r="O96" s="105"/>
      <c r="P96" s="105"/>
      <c r="Q96" s="105"/>
      <c r="R96" s="106"/>
      <c r="S96" s="105"/>
      <c r="T96" s="7"/>
      <c r="U96" s="105"/>
      <c r="V96" s="107"/>
      <c r="W96" s="105"/>
      <c r="X96" s="105"/>
      <c r="Y96" s="108"/>
      <c r="Z96" s="22"/>
      <c r="AA96" s="22"/>
      <c r="AB96" s="8"/>
      <c r="AC96" s="137" t="s">
        <v>29</v>
      </c>
      <c r="AD96" s="138"/>
      <c r="AE96" s="138"/>
      <c r="AF96" s="138"/>
      <c r="AG96" s="138"/>
      <c r="AH96" s="138"/>
      <c r="AI96" s="138"/>
      <c r="AJ96" s="138"/>
      <c r="AK96" s="138"/>
      <c r="AL96" s="24"/>
      <c r="AM96" s="24"/>
      <c r="AN96" s="104"/>
      <c r="AO96" s="105"/>
      <c r="AP96" s="105"/>
      <c r="AQ96" s="105"/>
      <c r="AR96" s="106"/>
      <c r="AS96" s="105"/>
      <c r="AT96" s="7"/>
      <c r="AU96" s="105"/>
      <c r="AV96" s="107"/>
      <c r="AW96" s="98"/>
      <c r="AX96" s="98"/>
      <c r="AY96" s="118"/>
      <c r="AZ96" s="4"/>
      <c r="BA96" s="4"/>
      <c r="BB96" s="4"/>
      <c r="BC96" s="137" t="s">
        <v>31</v>
      </c>
      <c r="BD96" s="138"/>
      <c r="BE96" s="138"/>
      <c r="BF96" s="138"/>
      <c r="BG96" s="138"/>
      <c r="BH96" s="138"/>
      <c r="BI96" s="138"/>
      <c r="BJ96" s="138"/>
      <c r="BK96" s="138"/>
      <c r="BL96" s="24"/>
      <c r="BM96" s="24"/>
      <c r="BN96" s="104"/>
      <c r="BO96" s="105"/>
      <c r="BP96" s="105"/>
      <c r="BQ96" s="105"/>
      <c r="BR96" s="106"/>
      <c r="BS96" s="105"/>
      <c r="BT96" s="7"/>
      <c r="BU96" s="105"/>
      <c r="BV96" s="107"/>
      <c r="BW96" s="2"/>
      <c r="BX96" s="2"/>
      <c r="BY96" s="115"/>
    </row>
    <row r="97" spans="3:77" ht="15" customHeight="1">
      <c r="C97" s="139"/>
      <c r="D97" s="138"/>
      <c r="E97" s="138"/>
      <c r="F97" s="138"/>
      <c r="G97" s="138"/>
      <c r="H97" s="138"/>
      <c r="I97" s="138"/>
      <c r="J97" s="138"/>
      <c r="K97" s="138"/>
      <c r="L97" s="4"/>
      <c r="M97" s="4"/>
      <c r="N97" s="2"/>
      <c r="O97" s="109"/>
      <c r="P97" s="109"/>
      <c r="Q97" s="109"/>
      <c r="R97" s="106"/>
      <c r="S97" s="109"/>
      <c r="T97" s="7"/>
      <c r="U97" s="109"/>
      <c r="V97" s="107"/>
      <c r="W97" s="109"/>
      <c r="X97" s="109"/>
      <c r="Y97" s="110"/>
      <c r="Z97" s="5"/>
      <c r="AA97" s="5"/>
      <c r="AB97" s="8"/>
      <c r="AC97" s="139"/>
      <c r="AD97" s="138"/>
      <c r="AE97" s="138"/>
      <c r="AF97" s="138"/>
      <c r="AG97" s="138"/>
      <c r="AH97" s="138"/>
      <c r="AI97" s="138"/>
      <c r="AJ97" s="138"/>
      <c r="AK97" s="138"/>
      <c r="AL97" s="4"/>
      <c r="AM97" s="4"/>
      <c r="AN97" s="2"/>
      <c r="AO97" s="109"/>
      <c r="AP97" s="109"/>
      <c r="AQ97" s="109"/>
      <c r="AR97" s="106"/>
      <c r="AS97" s="109"/>
      <c r="AT97" s="7"/>
      <c r="AU97" s="109"/>
      <c r="AV97" s="107"/>
      <c r="AW97" s="98"/>
      <c r="AX97" s="98"/>
      <c r="AY97" s="118"/>
      <c r="AZ97" s="4"/>
      <c r="BA97" s="4"/>
      <c r="BB97" s="4"/>
      <c r="BC97" s="139"/>
      <c r="BD97" s="138"/>
      <c r="BE97" s="138"/>
      <c r="BF97" s="138"/>
      <c r="BG97" s="138"/>
      <c r="BH97" s="138"/>
      <c r="BI97" s="138"/>
      <c r="BJ97" s="138"/>
      <c r="BK97" s="138"/>
      <c r="BL97" s="4"/>
      <c r="BM97" s="4"/>
      <c r="BN97" s="2"/>
      <c r="BO97" s="109"/>
      <c r="BP97" s="109"/>
      <c r="BQ97" s="109"/>
      <c r="BR97" s="106"/>
      <c r="BS97" s="109"/>
      <c r="BT97" s="7"/>
      <c r="BU97" s="109"/>
      <c r="BV97" s="107"/>
      <c r="BW97" s="2"/>
      <c r="BX97" s="2"/>
      <c r="BY97" s="115"/>
    </row>
    <row r="98" spans="3:77" s="46" customFormat="1" ht="15" customHeight="1">
      <c r="C98" s="111"/>
      <c r="D98" s="98"/>
      <c r="E98" s="98"/>
      <c r="F98" s="98"/>
      <c r="G98" s="98"/>
      <c r="H98" s="98"/>
      <c r="I98" s="98"/>
      <c r="J98" s="24"/>
      <c r="K98" s="24"/>
      <c r="L98" s="24"/>
      <c r="M98" s="24"/>
      <c r="N98" s="24"/>
      <c r="O98" s="24"/>
      <c r="P98" s="25"/>
      <c r="Q98" s="112"/>
      <c r="R98" s="25"/>
      <c r="S98" s="25"/>
      <c r="T98" s="25"/>
      <c r="U98" s="25"/>
      <c r="V98" s="25"/>
      <c r="W98" s="25"/>
      <c r="X98" s="25"/>
      <c r="Y98" s="29"/>
      <c r="AC98" s="26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57"/>
      <c r="AO98" s="57"/>
      <c r="AP98" s="19"/>
      <c r="AQ98" s="98"/>
      <c r="AR98" s="98"/>
      <c r="AS98" s="98"/>
      <c r="AT98" s="98"/>
      <c r="AU98" s="98"/>
      <c r="AV98" s="98"/>
      <c r="AW98" s="98"/>
      <c r="AX98" s="98"/>
      <c r="AY98" s="118"/>
      <c r="AZ98" s="4"/>
      <c r="BA98" s="4"/>
      <c r="BB98" s="4"/>
      <c r="BC98" s="26"/>
      <c r="BD98" s="112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112"/>
      <c r="BS98" s="25"/>
      <c r="BT98" s="25"/>
      <c r="BU98" s="25"/>
      <c r="BV98" s="25"/>
      <c r="BW98" s="25"/>
      <c r="BX98" s="25"/>
      <c r="BY98" s="29"/>
    </row>
    <row r="99" spans="3:77" s="46" customFormat="1" ht="15" customHeight="1">
      <c r="C99" s="111"/>
      <c r="D99" s="98"/>
      <c r="E99" s="98"/>
      <c r="F99" s="98"/>
      <c r="G99" s="98"/>
      <c r="H99" s="98"/>
      <c r="I99" s="98"/>
      <c r="J99" s="24"/>
      <c r="K99" s="24"/>
      <c r="L99" s="24"/>
      <c r="M99" s="24"/>
      <c r="N99" s="24"/>
      <c r="O99" s="24"/>
      <c r="P99" s="25"/>
      <c r="Q99" s="112"/>
      <c r="R99" s="25"/>
      <c r="S99" s="25"/>
      <c r="T99" s="25"/>
      <c r="U99" s="25"/>
      <c r="V99" s="25"/>
      <c r="W99" s="25"/>
      <c r="X99" s="25"/>
      <c r="Y99" s="29"/>
      <c r="AC99" s="111"/>
      <c r="AD99" s="98"/>
      <c r="AE99" s="98"/>
      <c r="AF99" s="98"/>
      <c r="AG99" s="98"/>
      <c r="AH99" s="98"/>
      <c r="AI99" s="98"/>
      <c r="AJ99" s="24"/>
      <c r="AK99" s="24"/>
      <c r="AL99" s="24"/>
      <c r="AM99" s="24"/>
      <c r="AN99" s="24"/>
      <c r="AO99" s="24"/>
      <c r="AP99" s="25"/>
      <c r="AQ99" s="112"/>
      <c r="AR99" s="25"/>
      <c r="AS99" s="25"/>
      <c r="AT99" s="25"/>
      <c r="AU99" s="25"/>
      <c r="AV99" s="98"/>
      <c r="AW99" s="98"/>
      <c r="AX99" s="98"/>
      <c r="AY99" s="118"/>
      <c r="AZ99" s="4"/>
      <c r="BA99" s="4"/>
      <c r="BB99" s="4"/>
      <c r="BC99" s="111"/>
      <c r="BD99" s="98"/>
      <c r="BE99" s="98"/>
      <c r="BF99" s="98"/>
      <c r="BG99" s="98"/>
      <c r="BH99" s="98"/>
      <c r="BI99" s="98"/>
      <c r="BJ99" s="24"/>
      <c r="BK99" s="24"/>
      <c r="BL99" s="24"/>
      <c r="BM99" s="24"/>
      <c r="BN99" s="24"/>
      <c r="BO99" s="24"/>
      <c r="BP99" s="25"/>
      <c r="BQ99" s="112"/>
      <c r="BR99" s="25"/>
      <c r="BS99" s="25"/>
      <c r="BT99" s="25"/>
      <c r="BU99" s="25"/>
      <c r="BV99" s="98"/>
      <c r="BW99" s="25"/>
      <c r="BX99" s="25"/>
      <c r="BY99" s="29"/>
    </row>
    <row r="100" spans="3:77" s="46" customFormat="1" ht="15" customHeight="1">
      <c r="C100" s="130" t="s">
        <v>42</v>
      </c>
      <c r="D100" s="128"/>
      <c r="E100" s="124" t="e">
        <f>I26</f>
        <v>#REF!</v>
      </c>
      <c r="F100" s="125"/>
      <c r="G100" s="125"/>
      <c r="H100" s="125"/>
      <c r="I100" s="125"/>
      <c r="J100" s="78"/>
      <c r="K100" s="78"/>
      <c r="L100" s="78"/>
      <c r="M100" s="78"/>
      <c r="N100" s="78"/>
      <c r="O100" s="78"/>
      <c r="P100" s="35"/>
      <c r="Q100" s="82"/>
      <c r="R100" s="25"/>
      <c r="S100" s="25"/>
      <c r="T100" s="25"/>
      <c r="U100" s="25"/>
      <c r="V100" s="25"/>
      <c r="W100" s="25"/>
      <c r="X100" s="25"/>
      <c r="Y100" s="29"/>
      <c r="AC100" s="130" t="s">
        <v>42</v>
      </c>
      <c r="AD100" s="128"/>
      <c r="AE100" s="124" t="e">
        <f>I28</f>
        <v>#REF!</v>
      </c>
      <c r="AF100" s="125"/>
      <c r="AG100" s="125"/>
      <c r="AH100" s="125"/>
      <c r="AI100" s="125"/>
      <c r="AJ100" s="24"/>
      <c r="AK100" s="24"/>
      <c r="AL100" s="24"/>
      <c r="AM100" s="24"/>
      <c r="AN100" s="24"/>
      <c r="AO100" s="24"/>
      <c r="AP100" s="25"/>
      <c r="AQ100" s="112"/>
      <c r="AR100" s="25"/>
      <c r="AS100" s="25"/>
      <c r="AT100" s="25"/>
      <c r="AU100" s="25"/>
      <c r="AV100" s="98"/>
      <c r="AW100" s="98"/>
      <c r="AX100" s="98"/>
      <c r="AY100" s="118"/>
      <c r="AZ100" s="4"/>
      <c r="BA100" s="4"/>
      <c r="BB100" s="4"/>
      <c r="BC100" s="130" t="s">
        <v>42</v>
      </c>
      <c r="BD100" s="128"/>
      <c r="BE100" s="124" t="e">
        <f>I30</f>
        <v>#REF!</v>
      </c>
      <c r="BF100" s="125"/>
      <c r="BG100" s="125"/>
      <c r="BH100" s="125"/>
      <c r="BI100" s="125"/>
      <c r="BJ100" s="24"/>
      <c r="BK100" s="24"/>
      <c r="BL100" s="24"/>
      <c r="BM100" s="24"/>
      <c r="BN100" s="24"/>
      <c r="BO100" s="24"/>
      <c r="BP100" s="25"/>
      <c r="BQ100" s="112"/>
      <c r="BR100" s="25"/>
      <c r="BS100" s="25"/>
      <c r="BT100" s="25"/>
      <c r="BU100" s="25"/>
      <c r="BV100" s="98"/>
      <c r="BW100" s="25"/>
      <c r="BX100" s="25"/>
      <c r="BY100" s="29"/>
    </row>
    <row r="101" spans="3:77" s="46" customFormat="1" ht="15" customHeight="1">
      <c r="C101" s="130"/>
      <c r="D101" s="128"/>
      <c r="E101" s="125"/>
      <c r="F101" s="125"/>
      <c r="G101" s="125"/>
      <c r="H101" s="125"/>
      <c r="I101" s="125"/>
      <c r="J101" s="24"/>
      <c r="K101" s="24"/>
      <c r="L101" s="24"/>
      <c r="M101" s="24"/>
      <c r="N101" s="24"/>
      <c r="O101" s="24"/>
      <c r="P101" s="25"/>
      <c r="Q101" s="90" t="s">
        <v>14</v>
      </c>
      <c r="R101" s="25"/>
      <c r="S101" s="25"/>
      <c r="T101" s="25"/>
      <c r="U101" s="25"/>
      <c r="V101" s="25"/>
      <c r="W101" s="25"/>
      <c r="X101" s="25"/>
      <c r="Y101" s="29"/>
      <c r="AC101" s="130"/>
      <c r="AD101" s="128"/>
      <c r="AE101" s="125"/>
      <c r="AF101" s="125"/>
      <c r="AG101" s="125"/>
      <c r="AH101" s="125"/>
      <c r="AI101" s="125"/>
      <c r="AJ101" s="75"/>
      <c r="AK101" s="75"/>
      <c r="AL101" s="75"/>
      <c r="AM101" s="75"/>
      <c r="AN101" s="75"/>
      <c r="AO101" s="75"/>
      <c r="AP101" s="71"/>
      <c r="AQ101" s="90" t="s">
        <v>14</v>
      </c>
      <c r="AR101" s="25"/>
      <c r="AS101" s="25"/>
      <c r="AT101" s="25"/>
      <c r="AU101" s="25"/>
      <c r="AV101" s="98"/>
      <c r="AW101" s="98"/>
      <c r="AX101" s="98"/>
      <c r="AY101" s="118"/>
      <c r="AZ101" s="4"/>
      <c r="BA101" s="4"/>
      <c r="BB101" s="4"/>
      <c r="BC101" s="130"/>
      <c r="BD101" s="128"/>
      <c r="BE101" s="125"/>
      <c r="BF101" s="125"/>
      <c r="BG101" s="125"/>
      <c r="BH101" s="125"/>
      <c r="BI101" s="125"/>
      <c r="BJ101" s="75"/>
      <c r="BK101" s="75"/>
      <c r="BL101" s="75"/>
      <c r="BM101" s="75"/>
      <c r="BN101" s="75"/>
      <c r="BO101" s="75"/>
      <c r="BP101" s="71"/>
      <c r="BQ101" s="90" t="s">
        <v>14</v>
      </c>
      <c r="BR101" s="25"/>
      <c r="BS101" s="25"/>
      <c r="BT101" s="25"/>
      <c r="BU101" s="25"/>
      <c r="BV101" s="98"/>
      <c r="BW101" s="25"/>
      <c r="BX101" s="25"/>
      <c r="BY101" s="29"/>
    </row>
    <row r="102" spans="3:77" s="46" customFormat="1" ht="15" customHeight="1">
      <c r="C102" s="111"/>
      <c r="D102" s="98"/>
      <c r="E102" s="99"/>
      <c r="F102" s="99"/>
      <c r="G102" s="99"/>
      <c r="H102" s="99"/>
      <c r="I102" s="99"/>
      <c r="J102" s="24"/>
      <c r="K102" s="24"/>
      <c r="L102" s="24"/>
      <c r="M102" s="24"/>
      <c r="N102" s="24"/>
      <c r="O102" s="24"/>
      <c r="P102" s="25"/>
      <c r="Q102" s="87" t="s">
        <v>17</v>
      </c>
      <c r="R102" s="25"/>
      <c r="S102" s="25"/>
      <c r="T102" s="25"/>
      <c r="U102" s="25"/>
      <c r="V102" s="25"/>
      <c r="W102" s="25"/>
      <c r="X102" s="25"/>
      <c r="Y102" s="29"/>
      <c r="AC102" s="111"/>
      <c r="AD102" s="98"/>
      <c r="AE102" s="99"/>
      <c r="AF102" s="99"/>
      <c r="AG102" s="99"/>
      <c r="AH102" s="99"/>
      <c r="AI102" s="99"/>
      <c r="AJ102" s="24"/>
      <c r="AK102" s="24"/>
      <c r="AL102" s="24"/>
      <c r="AM102" s="24"/>
      <c r="AN102" s="24"/>
      <c r="AO102" s="24"/>
      <c r="AP102" s="25"/>
      <c r="AQ102" s="87" t="s">
        <v>64</v>
      </c>
      <c r="AR102" s="25"/>
      <c r="AS102" s="25"/>
      <c r="AT102" s="25"/>
      <c r="AU102" s="25"/>
      <c r="AV102" s="98"/>
      <c r="AW102" s="98"/>
      <c r="AX102" s="98"/>
      <c r="AY102" s="118"/>
      <c r="AZ102" s="4"/>
      <c r="BA102" s="4"/>
      <c r="BB102" s="4"/>
      <c r="BC102" s="111"/>
      <c r="BD102" s="98"/>
      <c r="BE102" s="99"/>
      <c r="BF102" s="99"/>
      <c r="BG102" s="99"/>
      <c r="BH102" s="99"/>
      <c r="BI102" s="99"/>
      <c r="BJ102" s="24"/>
      <c r="BK102" s="24"/>
      <c r="BL102" s="24"/>
      <c r="BM102" s="24"/>
      <c r="BN102" s="24"/>
      <c r="BO102" s="24"/>
      <c r="BP102" s="25"/>
      <c r="BQ102" s="87" t="s">
        <v>61</v>
      </c>
      <c r="BR102" s="25"/>
      <c r="BS102" s="25"/>
      <c r="BT102" s="25"/>
      <c r="BU102" s="25"/>
      <c r="BV102" s="98"/>
      <c r="BW102" s="25"/>
      <c r="BX102" s="25"/>
      <c r="BY102" s="29"/>
    </row>
    <row r="103" spans="3:77" s="46" customFormat="1" ht="15" customHeight="1">
      <c r="C103" s="111"/>
      <c r="D103" s="98"/>
      <c r="E103" s="99"/>
      <c r="F103" s="99"/>
      <c r="G103" s="99"/>
      <c r="H103" s="99"/>
      <c r="I103" s="99"/>
      <c r="J103" s="24"/>
      <c r="K103" s="25"/>
      <c r="L103" s="25"/>
      <c r="M103" s="25" t="s">
        <v>0</v>
      </c>
      <c r="N103" s="25"/>
      <c r="O103" s="25"/>
      <c r="P103" s="25"/>
      <c r="Q103" s="76"/>
      <c r="R103" s="25"/>
      <c r="S103" s="25"/>
      <c r="T103" s="25"/>
      <c r="U103" s="25"/>
      <c r="V103" s="25"/>
      <c r="W103" s="25"/>
      <c r="X103" s="25"/>
      <c r="Y103" s="29"/>
      <c r="AC103" s="111"/>
      <c r="AD103" s="98"/>
      <c r="AE103" s="99"/>
      <c r="AF103" s="99"/>
      <c r="AG103" s="99"/>
      <c r="AH103" s="99"/>
      <c r="AI103" s="99"/>
      <c r="AJ103" s="24"/>
      <c r="AK103" s="25"/>
      <c r="AL103" s="25"/>
      <c r="AM103" s="25" t="s">
        <v>0</v>
      </c>
      <c r="AN103" s="25"/>
      <c r="AO103" s="25"/>
      <c r="AP103" s="25"/>
      <c r="AQ103" s="76"/>
      <c r="AR103" s="25"/>
      <c r="AS103" s="25"/>
      <c r="AT103" s="25"/>
      <c r="AU103" s="25"/>
      <c r="AV103" s="98"/>
      <c r="AW103" s="98"/>
      <c r="AX103" s="98"/>
      <c r="AY103" s="118"/>
      <c r="AZ103" s="4"/>
      <c r="BA103" s="4"/>
      <c r="BB103" s="4"/>
      <c r="BC103" s="111"/>
      <c r="BD103" s="98"/>
      <c r="BE103" s="99"/>
      <c r="BF103" s="99"/>
      <c r="BG103" s="99"/>
      <c r="BH103" s="99"/>
      <c r="BI103" s="99"/>
      <c r="BJ103" s="24"/>
      <c r="BK103" s="25"/>
      <c r="BL103" s="25"/>
      <c r="BM103" s="25" t="s">
        <v>0</v>
      </c>
      <c r="BN103" s="25"/>
      <c r="BO103" s="25"/>
      <c r="BP103" s="25"/>
      <c r="BQ103" s="76"/>
      <c r="BR103" s="25"/>
      <c r="BS103" s="25"/>
      <c r="BT103" s="25"/>
      <c r="BU103" s="25"/>
      <c r="BV103" s="98"/>
      <c r="BW103" s="25"/>
      <c r="BX103" s="25"/>
      <c r="BY103" s="29"/>
    </row>
    <row r="104" spans="3:77" ht="15" customHeight="1">
      <c r="C104" s="113"/>
      <c r="D104" s="2"/>
      <c r="E104" s="114"/>
      <c r="F104" s="114"/>
      <c r="G104" s="114"/>
      <c r="H104" s="114"/>
      <c r="I104" s="114"/>
      <c r="J104" s="2"/>
      <c r="K104" s="31" t="str">
        <f>IF(L103="","",IF(L103&gt;N103,1,0)+IF(L104&gt;N104,1,0)+IF(L105&gt;N105,1,0))</f>
        <v/>
      </c>
      <c r="L104" s="25"/>
      <c r="M104" s="25" t="s">
        <v>0</v>
      </c>
      <c r="N104" s="25"/>
      <c r="O104" s="31" t="str">
        <f>IF(N103="","",IF(N103&gt;L103,1,0)+IF(N104&gt;L104,1,0)+IF(N105&gt;L105,1,0))</f>
        <v/>
      </c>
      <c r="P104" s="2"/>
      <c r="Q104" s="77"/>
      <c r="R104" s="2"/>
      <c r="S104" s="2"/>
      <c r="T104" s="2"/>
      <c r="U104" s="2"/>
      <c r="V104" s="2"/>
      <c r="W104" s="2"/>
      <c r="X104" s="2"/>
      <c r="Y104" s="115"/>
      <c r="AC104" s="113"/>
      <c r="AD104" s="2"/>
      <c r="AE104" s="114"/>
      <c r="AF104" s="114"/>
      <c r="AG104" s="114"/>
      <c r="AH104" s="114"/>
      <c r="AI104" s="114"/>
      <c r="AJ104" s="2"/>
      <c r="AK104" s="31" t="str">
        <f>IF(AL103="","",IF(AL103&gt;AN103,1,0)+IF(AL104&gt;AN104,1,0)+IF(AL105&gt;AN105,1,0))</f>
        <v/>
      </c>
      <c r="AL104" s="25"/>
      <c r="AM104" s="25" t="s">
        <v>0</v>
      </c>
      <c r="AN104" s="25"/>
      <c r="AO104" s="31" t="str">
        <f>IF(AN103="","",IF(AN103&gt;AL103,1,0)+IF(AN104&gt;AL104,1,0)+IF(AN105&gt;AL105,1,0))</f>
        <v/>
      </c>
      <c r="AP104" s="2"/>
      <c r="AQ104" s="77"/>
      <c r="AR104" s="2"/>
      <c r="AS104" s="2"/>
      <c r="AT104" s="2"/>
      <c r="AU104" s="2"/>
      <c r="AV104" s="2"/>
      <c r="AW104" s="2"/>
      <c r="AX104" s="2"/>
      <c r="AY104" s="115"/>
      <c r="BC104" s="113"/>
      <c r="BD104" s="2"/>
      <c r="BE104" s="114"/>
      <c r="BF104" s="114"/>
      <c r="BG104" s="114"/>
      <c r="BH104" s="114"/>
      <c r="BI104" s="114"/>
      <c r="BJ104" s="2"/>
      <c r="BK104" s="31" t="str">
        <f>IF(BL103="","",IF(BL103&gt;BN103,1,0)+IF(BL104&gt;BN104,1,0)+IF(BL105&gt;BN105,1,0))</f>
        <v/>
      </c>
      <c r="BL104" s="25"/>
      <c r="BM104" s="25" t="s">
        <v>0</v>
      </c>
      <c r="BN104" s="25"/>
      <c r="BO104" s="31" t="str">
        <f>IF(BN103="","",IF(BN103&gt;BL103,1,0)+IF(BN104&gt;BL104,1,0)+IF(BN105&gt;BL105,1,0))</f>
        <v/>
      </c>
      <c r="BP104" s="2"/>
      <c r="BQ104" s="77"/>
      <c r="BR104" s="2"/>
      <c r="BS104" s="2"/>
      <c r="BT104" s="2"/>
      <c r="BU104" s="2"/>
      <c r="BV104" s="2"/>
      <c r="BW104" s="2"/>
      <c r="BX104" s="2"/>
      <c r="BY104" s="115"/>
    </row>
    <row r="105" spans="3:77" ht="15" customHeight="1">
      <c r="C105" s="113"/>
      <c r="D105" s="2"/>
      <c r="E105" s="114"/>
      <c r="F105" s="114"/>
      <c r="G105" s="114"/>
      <c r="H105" s="114"/>
      <c r="I105" s="114"/>
      <c r="J105" s="2"/>
      <c r="K105" s="25"/>
      <c r="L105" s="25"/>
      <c r="M105" s="25" t="s">
        <v>0</v>
      </c>
      <c r="N105" s="25"/>
      <c r="O105" s="25"/>
      <c r="P105" s="2"/>
      <c r="Q105" s="77"/>
      <c r="R105" s="2"/>
      <c r="S105" s="2"/>
      <c r="T105" s="2"/>
      <c r="U105" s="2"/>
      <c r="V105" s="2"/>
      <c r="W105" s="2"/>
      <c r="X105" s="2"/>
      <c r="Y105" s="115"/>
      <c r="AC105" s="113"/>
      <c r="AD105" s="2"/>
      <c r="AE105" s="114"/>
      <c r="AF105" s="114"/>
      <c r="AG105" s="114"/>
      <c r="AH105" s="114"/>
      <c r="AI105" s="114"/>
      <c r="AJ105" s="2"/>
      <c r="AK105" s="25"/>
      <c r="AL105" s="25"/>
      <c r="AM105" s="25" t="s">
        <v>0</v>
      </c>
      <c r="AN105" s="25"/>
      <c r="AO105" s="25"/>
      <c r="AP105" s="2"/>
      <c r="AQ105" s="77"/>
      <c r="AR105" s="2"/>
      <c r="AS105" s="2"/>
      <c r="AT105" s="2"/>
      <c r="AU105" s="2"/>
      <c r="AV105" s="2"/>
      <c r="AW105" s="2"/>
      <c r="AX105" s="2"/>
      <c r="AY105" s="115"/>
      <c r="BC105" s="113"/>
      <c r="BD105" s="2"/>
      <c r="BE105" s="114"/>
      <c r="BF105" s="114"/>
      <c r="BG105" s="114"/>
      <c r="BH105" s="114"/>
      <c r="BI105" s="114"/>
      <c r="BJ105" s="2"/>
      <c r="BK105" s="25"/>
      <c r="BL105" s="25"/>
      <c r="BM105" s="25" t="s">
        <v>0</v>
      </c>
      <c r="BN105" s="25"/>
      <c r="BO105" s="25"/>
      <c r="BP105" s="2"/>
      <c r="BQ105" s="77"/>
      <c r="BR105" s="2"/>
      <c r="BS105" s="2"/>
      <c r="BT105" s="2"/>
      <c r="BU105" s="2"/>
      <c r="BV105" s="2"/>
      <c r="BW105" s="2"/>
      <c r="BX105" s="2"/>
      <c r="BY105" s="115"/>
    </row>
    <row r="106" spans="3:77" ht="15" customHeight="1">
      <c r="C106" s="113"/>
      <c r="D106" s="101"/>
      <c r="E106" s="114"/>
      <c r="F106" s="114"/>
      <c r="G106" s="114"/>
      <c r="H106" s="114"/>
      <c r="I106" s="114"/>
      <c r="J106" s="2"/>
      <c r="K106" s="2"/>
      <c r="L106" s="2"/>
      <c r="M106" s="2"/>
      <c r="N106" s="2"/>
      <c r="O106" s="2"/>
      <c r="P106" s="2"/>
      <c r="Q106" s="86" t="s">
        <v>16</v>
      </c>
      <c r="R106" s="83"/>
      <c r="S106" s="84"/>
      <c r="T106" s="2"/>
      <c r="U106" s="2"/>
      <c r="V106" s="2"/>
      <c r="W106" s="2"/>
      <c r="X106" s="2"/>
      <c r="Y106" s="115"/>
      <c r="AC106" s="113"/>
      <c r="AD106" s="101"/>
      <c r="AE106" s="114"/>
      <c r="AF106" s="114"/>
      <c r="AG106" s="114"/>
      <c r="AH106" s="114"/>
      <c r="AI106" s="114"/>
      <c r="AJ106" s="2"/>
      <c r="AK106" s="2"/>
      <c r="AL106" s="2"/>
      <c r="AM106" s="2"/>
      <c r="AN106" s="2"/>
      <c r="AO106" s="2"/>
      <c r="AP106" s="2"/>
      <c r="AQ106" s="86" t="s">
        <v>98</v>
      </c>
      <c r="AR106" s="83"/>
      <c r="AS106" s="84"/>
      <c r="AT106" s="2"/>
      <c r="AU106" s="2"/>
      <c r="AV106" s="2"/>
      <c r="AW106" s="2"/>
      <c r="AX106" s="2"/>
      <c r="AY106" s="115"/>
      <c r="BC106" s="113"/>
      <c r="BD106" s="101"/>
      <c r="BE106" s="114"/>
      <c r="BF106" s="114"/>
      <c r="BG106" s="114"/>
      <c r="BH106" s="114"/>
      <c r="BI106" s="114"/>
      <c r="BJ106" s="2"/>
      <c r="BK106" s="2"/>
      <c r="BL106" s="2"/>
      <c r="BM106" s="2"/>
      <c r="BN106" s="2"/>
      <c r="BO106" s="2"/>
      <c r="BP106" s="2"/>
      <c r="BQ106" s="86" t="s">
        <v>103</v>
      </c>
      <c r="BR106" s="83"/>
      <c r="BS106" s="84"/>
      <c r="BT106" s="2"/>
      <c r="BU106" s="2"/>
      <c r="BV106" s="2"/>
      <c r="BW106" s="2"/>
      <c r="BX106" s="2"/>
      <c r="BY106" s="115"/>
    </row>
    <row r="107" spans="3:77" s="46" customFormat="1" ht="15" customHeight="1">
      <c r="C107" s="130" t="s">
        <v>45</v>
      </c>
      <c r="D107" s="128"/>
      <c r="E107" s="124" t="e">
        <f>AV26</f>
        <v>#REF!</v>
      </c>
      <c r="F107" s="125"/>
      <c r="G107" s="125"/>
      <c r="H107" s="125"/>
      <c r="I107" s="125"/>
      <c r="J107" s="35"/>
      <c r="K107" s="35"/>
      <c r="L107" s="35"/>
      <c r="M107" s="35"/>
      <c r="N107" s="35"/>
      <c r="O107" s="35"/>
      <c r="P107" s="25"/>
      <c r="Q107" s="73"/>
      <c r="R107" s="26"/>
      <c r="S107" s="73"/>
      <c r="T107" s="25"/>
      <c r="U107" s="25"/>
      <c r="V107" s="25"/>
      <c r="W107" s="25"/>
      <c r="X107" s="25"/>
      <c r="Y107" s="29"/>
      <c r="AC107" s="130" t="s">
        <v>45</v>
      </c>
      <c r="AD107" s="128"/>
      <c r="AE107" s="124" t="e">
        <f>AV28</f>
        <v>#REF!</v>
      </c>
      <c r="AF107" s="125"/>
      <c r="AG107" s="125"/>
      <c r="AH107" s="125"/>
      <c r="AI107" s="125"/>
      <c r="AJ107" s="35"/>
      <c r="AK107" s="35"/>
      <c r="AL107" s="35"/>
      <c r="AM107" s="35"/>
      <c r="AN107" s="35"/>
      <c r="AO107" s="35"/>
      <c r="AP107" s="25"/>
      <c r="AQ107" s="73"/>
      <c r="AR107" s="25"/>
      <c r="AS107" s="70"/>
      <c r="AT107" s="26"/>
      <c r="AU107" s="25"/>
      <c r="AV107" s="25"/>
      <c r="AW107" s="25"/>
      <c r="AX107" s="25"/>
      <c r="AY107" s="29"/>
      <c r="BC107" s="130" t="s">
        <v>45</v>
      </c>
      <c r="BD107" s="128"/>
      <c r="BE107" s="124" t="e">
        <f>AV30</f>
        <v>#REF!</v>
      </c>
      <c r="BF107" s="125"/>
      <c r="BG107" s="125"/>
      <c r="BH107" s="125"/>
      <c r="BI107" s="125"/>
      <c r="BJ107" s="25"/>
      <c r="BK107" s="25"/>
      <c r="BL107" s="25"/>
      <c r="BM107" s="25"/>
      <c r="BN107" s="25"/>
      <c r="BO107" s="25"/>
      <c r="BP107" s="25"/>
      <c r="BQ107" s="73"/>
      <c r="BR107" s="25"/>
      <c r="BS107" s="72"/>
      <c r="BT107" s="25"/>
      <c r="BU107" s="25"/>
      <c r="BV107" s="25"/>
      <c r="BW107" s="25"/>
      <c r="BX107" s="25"/>
      <c r="BY107" s="29"/>
    </row>
    <row r="108" spans="3:77" s="46" customFormat="1" ht="15" customHeight="1">
      <c r="C108" s="130"/>
      <c r="D108" s="128"/>
      <c r="E108" s="125"/>
      <c r="F108" s="125"/>
      <c r="G108" s="125"/>
      <c r="H108" s="125"/>
      <c r="I108" s="125"/>
      <c r="J108" s="25"/>
      <c r="K108" s="25"/>
      <c r="L108" s="25"/>
      <c r="M108" s="25"/>
      <c r="N108" s="25"/>
      <c r="O108" s="72"/>
      <c r="P108" s="25"/>
      <c r="Q108" s="73"/>
      <c r="R108" s="25"/>
      <c r="S108" s="73"/>
      <c r="T108" s="25"/>
      <c r="U108" s="25"/>
      <c r="V108" s="25"/>
      <c r="W108" s="25"/>
      <c r="X108" s="25"/>
      <c r="Y108" s="29"/>
      <c r="AC108" s="130"/>
      <c r="AD108" s="128"/>
      <c r="AE108" s="125"/>
      <c r="AF108" s="125"/>
      <c r="AG108" s="125"/>
      <c r="AH108" s="125"/>
      <c r="AI108" s="125"/>
      <c r="AJ108" s="25"/>
      <c r="AK108" s="25"/>
      <c r="AL108" s="25"/>
      <c r="AM108" s="25"/>
      <c r="AN108" s="25"/>
      <c r="AO108" s="72"/>
      <c r="AP108" s="25"/>
      <c r="AQ108" s="73"/>
      <c r="AR108" s="25"/>
      <c r="AS108" s="70"/>
      <c r="AT108" s="26"/>
      <c r="AU108" s="25"/>
      <c r="AV108" s="25"/>
      <c r="AW108" s="25"/>
      <c r="AX108" s="25"/>
      <c r="AY108" s="29"/>
      <c r="BC108" s="130"/>
      <c r="BD108" s="128"/>
      <c r="BE108" s="125"/>
      <c r="BF108" s="125"/>
      <c r="BG108" s="125"/>
      <c r="BH108" s="125"/>
      <c r="BI108" s="125"/>
      <c r="BJ108" s="71"/>
      <c r="BK108" s="71"/>
      <c r="BL108" s="71"/>
      <c r="BM108" s="71"/>
      <c r="BN108" s="71"/>
      <c r="BO108" s="72"/>
      <c r="BP108" s="25"/>
      <c r="BQ108" s="73"/>
      <c r="BR108" s="25"/>
      <c r="BS108" s="73"/>
      <c r="BT108" s="25"/>
      <c r="BU108" s="25"/>
      <c r="BV108" s="25"/>
      <c r="BW108" s="25"/>
      <c r="BX108" s="25"/>
      <c r="BY108" s="29"/>
    </row>
    <row r="109" spans="3:77" s="46" customFormat="1" ht="15" customHeight="1">
      <c r="C109" s="26"/>
      <c r="D109" s="100"/>
      <c r="E109" s="96"/>
      <c r="F109" s="96"/>
      <c r="G109" s="96"/>
      <c r="H109" s="96"/>
      <c r="I109" s="96"/>
      <c r="J109" s="25"/>
      <c r="K109" s="25"/>
      <c r="L109" s="25"/>
      <c r="M109" s="25"/>
      <c r="N109" s="25"/>
      <c r="O109" s="73"/>
      <c r="P109" s="25"/>
      <c r="Q109" s="73"/>
      <c r="R109" s="25"/>
      <c r="S109" s="73"/>
      <c r="T109" s="25"/>
      <c r="U109" s="25"/>
      <c r="V109" s="25"/>
      <c r="W109" s="25"/>
      <c r="X109" s="25"/>
      <c r="Y109" s="29"/>
      <c r="AC109" s="26"/>
      <c r="AD109" s="100"/>
      <c r="AE109" s="96"/>
      <c r="AF109" s="96"/>
      <c r="AG109" s="96"/>
      <c r="AH109" s="96"/>
      <c r="AI109" s="96"/>
      <c r="AJ109" s="25"/>
      <c r="AK109" s="25"/>
      <c r="AL109" s="25"/>
      <c r="AM109" s="25"/>
      <c r="AN109" s="25"/>
      <c r="AO109" s="73"/>
      <c r="AP109" s="25"/>
      <c r="AQ109" s="73"/>
      <c r="AR109" s="25"/>
      <c r="AS109" s="70"/>
      <c r="AT109" s="26"/>
      <c r="AU109" s="25"/>
      <c r="AV109" s="25"/>
      <c r="AW109" s="25"/>
      <c r="AX109" s="25"/>
      <c r="AY109" s="29"/>
      <c r="BC109" s="26"/>
      <c r="BD109" s="100"/>
      <c r="BE109" s="96"/>
      <c r="BF109" s="96"/>
      <c r="BG109" s="96"/>
      <c r="BH109" s="96"/>
      <c r="BI109" s="96"/>
      <c r="BJ109" s="25"/>
      <c r="BK109" s="25"/>
      <c r="BL109" s="25"/>
      <c r="BM109" s="25"/>
      <c r="BN109" s="25"/>
      <c r="BO109" s="73"/>
      <c r="BP109" s="25"/>
      <c r="BQ109" s="73"/>
      <c r="BR109" s="25"/>
      <c r="BS109" s="73"/>
      <c r="BT109" s="25"/>
      <c r="BU109" s="25"/>
      <c r="BV109" s="25"/>
      <c r="BW109" s="25"/>
      <c r="BX109" s="25"/>
      <c r="BY109" s="29"/>
    </row>
    <row r="110" spans="3:77" s="46" customFormat="1" ht="15" customHeight="1">
      <c r="C110" s="26"/>
      <c r="D110" s="100"/>
      <c r="E110" s="96"/>
      <c r="F110" s="96"/>
      <c r="G110" s="96"/>
      <c r="H110" s="94"/>
      <c r="I110" s="94"/>
      <c r="J110" s="25"/>
      <c r="K110" s="25" t="s">
        <v>0</v>
      </c>
      <c r="L110" s="25"/>
      <c r="M110" s="25"/>
      <c r="N110" s="25"/>
      <c r="O110" s="87" t="s">
        <v>22</v>
      </c>
      <c r="P110" s="34"/>
      <c r="Q110" s="74"/>
      <c r="R110" s="25"/>
      <c r="S110" s="73"/>
      <c r="T110" s="25"/>
      <c r="U110" s="25"/>
      <c r="V110" s="25"/>
      <c r="W110" s="25"/>
      <c r="X110" s="25"/>
      <c r="Y110" s="29"/>
      <c r="AC110" s="26"/>
      <c r="AD110" s="100"/>
      <c r="AE110" s="96"/>
      <c r="AF110" s="96"/>
      <c r="AG110" s="96"/>
      <c r="AH110" s="94"/>
      <c r="AI110" s="94"/>
      <c r="AJ110" s="25"/>
      <c r="AK110" s="25" t="s">
        <v>0</v>
      </c>
      <c r="AL110" s="25"/>
      <c r="AM110" s="25"/>
      <c r="AN110" s="25"/>
      <c r="AO110" s="87" t="s">
        <v>99</v>
      </c>
      <c r="AP110" s="34"/>
      <c r="AQ110" s="74"/>
      <c r="AR110" s="25"/>
      <c r="AS110" s="70"/>
      <c r="AT110" s="26"/>
      <c r="AU110" s="25"/>
      <c r="AV110" s="25"/>
      <c r="AW110" s="25"/>
      <c r="AX110" s="25"/>
      <c r="AY110" s="29"/>
      <c r="BC110" s="26"/>
      <c r="BD110" s="100"/>
      <c r="BE110" s="96"/>
      <c r="BF110" s="96"/>
      <c r="BG110" s="96"/>
      <c r="BH110" s="94"/>
      <c r="BI110" s="94"/>
      <c r="BJ110" s="25"/>
      <c r="BK110" s="25" t="s">
        <v>0</v>
      </c>
      <c r="BL110" s="25"/>
      <c r="BM110" s="25"/>
      <c r="BN110" s="25"/>
      <c r="BO110" s="87" t="s">
        <v>104</v>
      </c>
      <c r="BP110" s="34"/>
      <c r="BQ110" s="74"/>
      <c r="BR110" s="25"/>
      <c r="BS110" s="73"/>
      <c r="BT110" s="25"/>
      <c r="BU110" s="25"/>
      <c r="BV110" s="25"/>
      <c r="BW110" s="25"/>
      <c r="BX110" s="25"/>
      <c r="BY110" s="29"/>
    </row>
    <row r="111" spans="3:77" s="46" customFormat="1" ht="15" customHeight="1">
      <c r="C111" s="26"/>
      <c r="D111" s="100"/>
      <c r="E111" s="96"/>
      <c r="F111" s="96"/>
      <c r="G111" s="96"/>
      <c r="H111" s="94"/>
      <c r="I111" s="95" t="str">
        <f>IF(J110="","",IF(J110&gt;L110,1,0)+IF(J111&gt;L111,1,0)+IF(J112&gt;L112,1,0))</f>
        <v/>
      </c>
      <c r="J111" s="25"/>
      <c r="K111" s="25" t="s">
        <v>0</v>
      </c>
      <c r="L111" s="25"/>
      <c r="M111" s="31" t="str">
        <f>IF(L110="","",IF(L110&gt;J110,1,0)+IF(L111&gt;J111,1,0)+IF(L112&gt;J112,1,0))</f>
        <v/>
      </c>
      <c r="N111" s="25"/>
      <c r="O111" s="73"/>
      <c r="P111" s="26"/>
      <c r="Q111" s="25"/>
      <c r="R111" s="25"/>
      <c r="S111" s="73"/>
      <c r="T111" s="25"/>
      <c r="U111" s="25"/>
      <c r="V111" s="25"/>
      <c r="W111" s="25"/>
      <c r="X111" s="25"/>
      <c r="Y111" s="29"/>
      <c r="AC111" s="26"/>
      <c r="AD111" s="100"/>
      <c r="AE111" s="96"/>
      <c r="AF111" s="96"/>
      <c r="AG111" s="96"/>
      <c r="AH111" s="94"/>
      <c r="AI111" s="95" t="str">
        <f>IF(AJ110="","",IF(AJ110&gt;AL110,1,0)+IF(AJ111&gt;AL111,1,0)+IF(AJ112&gt;AL112,1,0))</f>
        <v/>
      </c>
      <c r="AJ111" s="25"/>
      <c r="AK111" s="25" t="s">
        <v>0</v>
      </c>
      <c r="AL111" s="25"/>
      <c r="AM111" s="31" t="str">
        <f>IF(AL110="","",IF(AL110&gt;AJ110,1,0)+IF(AL111&gt;AJ111,1,0)+IF(AL112&gt;AJ112,1,0))</f>
        <v/>
      </c>
      <c r="AN111" s="25"/>
      <c r="AO111" s="73"/>
      <c r="AP111" s="25"/>
      <c r="AQ111" s="25"/>
      <c r="AR111" s="25"/>
      <c r="AS111" s="70"/>
      <c r="AT111" s="26"/>
      <c r="AU111" s="25"/>
      <c r="AV111" s="25"/>
      <c r="AW111" s="25"/>
      <c r="AX111" s="25"/>
      <c r="AY111" s="29"/>
      <c r="BC111" s="26"/>
      <c r="BD111" s="100"/>
      <c r="BE111" s="96"/>
      <c r="BF111" s="96"/>
      <c r="BG111" s="96"/>
      <c r="BH111" s="94"/>
      <c r="BI111" s="95" t="str">
        <f>IF(BJ110="","",IF(BJ110&gt;BL110,1,0)+IF(BJ111&gt;BL111,1,0)+IF(BJ112&gt;BL112,1,0))</f>
        <v/>
      </c>
      <c r="BJ111" s="25"/>
      <c r="BK111" s="25" t="s">
        <v>0</v>
      </c>
      <c r="BL111" s="25"/>
      <c r="BM111" s="31" t="str">
        <f>IF(BL110="","",IF(BL110&gt;BJ110,1,0)+IF(BL111&gt;BJ111,1,0)+IF(BL112&gt;BJ112,1,0))</f>
        <v/>
      </c>
      <c r="BN111" s="25"/>
      <c r="BO111" s="73"/>
      <c r="BP111" s="25"/>
      <c r="BQ111" s="25"/>
      <c r="BR111" s="25"/>
      <c r="BS111" s="73"/>
      <c r="BT111" s="25"/>
      <c r="BU111" s="25"/>
      <c r="BV111" s="25"/>
      <c r="BW111" s="25"/>
      <c r="BX111" s="25"/>
      <c r="BY111" s="29"/>
    </row>
    <row r="112" spans="3:77" s="46" customFormat="1" ht="15" customHeight="1">
      <c r="C112" s="26"/>
      <c r="D112" s="100"/>
      <c r="E112" s="96"/>
      <c r="F112" s="96"/>
      <c r="G112" s="96"/>
      <c r="H112" s="94"/>
      <c r="I112" s="94"/>
      <c r="J112" s="25"/>
      <c r="K112" s="25" t="s">
        <v>0</v>
      </c>
      <c r="L112" s="25"/>
      <c r="M112" s="25"/>
      <c r="N112" s="25"/>
      <c r="O112" s="73"/>
      <c r="P112" s="25"/>
      <c r="Q112" s="25"/>
      <c r="R112" s="25"/>
      <c r="S112" s="73"/>
      <c r="T112" s="25"/>
      <c r="U112" s="25"/>
      <c r="V112" s="25"/>
      <c r="W112" s="25"/>
      <c r="X112" s="25"/>
      <c r="Y112" s="29"/>
      <c r="AC112" s="26"/>
      <c r="AD112" s="100"/>
      <c r="AE112" s="96"/>
      <c r="AF112" s="96"/>
      <c r="AG112" s="96"/>
      <c r="AH112" s="94"/>
      <c r="AI112" s="94"/>
      <c r="AJ112" s="25"/>
      <c r="AK112" s="25" t="s">
        <v>0</v>
      </c>
      <c r="AL112" s="25"/>
      <c r="AM112" s="25"/>
      <c r="AN112" s="25"/>
      <c r="AO112" s="73"/>
      <c r="AP112" s="25"/>
      <c r="AQ112" s="25"/>
      <c r="AR112" s="25"/>
      <c r="AS112" s="70"/>
      <c r="AT112" s="26"/>
      <c r="AU112" s="25"/>
      <c r="AV112" s="25"/>
      <c r="AW112" s="25"/>
      <c r="AX112" s="25"/>
      <c r="AY112" s="29"/>
      <c r="BC112" s="26"/>
      <c r="BD112" s="100"/>
      <c r="BE112" s="96"/>
      <c r="BF112" s="96"/>
      <c r="BG112" s="96"/>
      <c r="BH112" s="94"/>
      <c r="BI112" s="94"/>
      <c r="BJ112" s="25"/>
      <c r="BK112" s="25" t="s">
        <v>0</v>
      </c>
      <c r="BL112" s="25"/>
      <c r="BM112" s="25"/>
      <c r="BN112" s="25"/>
      <c r="BO112" s="73"/>
      <c r="BP112" s="25"/>
      <c r="BQ112" s="25"/>
      <c r="BR112" s="25"/>
      <c r="BS112" s="73"/>
      <c r="BT112" s="25"/>
      <c r="BU112" s="25"/>
      <c r="BV112" s="25"/>
      <c r="BW112" s="25"/>
      <c r="BX112" s="25"/>
      <c r="BY112" s="29"/>
    </row>
    <row r="113" spans="3:77" s="46" customFormat="1" ht="15" customHeight="1">
      <c r="C113" s="26"/>
      <c r="D113" s="25"/>
      <c r="E113" s="96"/>
      <c r="F113" s="96"/>
      <c r="G113" s="96"/>
      <c r="H113" s="96"/>
      <c r="I113" s="96"/>
      <c r="J113" s="25"/>
      <c r="K113" s="25"/>
      <c r="L113" s="25"/>
      <c r="M113" s="25"/>
      <c r="N113" s="25"/>
      <c r="O113" s="87" t="s">
        <v>14</v>
      </c>
      <c r="P113" s="25"/>
      <c r="Q113" s="25"/>
      <c r="R113" s="25"/>
      <c r="S113" s="73"/>
      <c r="T113" s="25"/>
      <c r="U113" s="25"/>
      <c r="V113" s="25"/>
      <c r="W113" s="25"/>
      <c r="X113" s="25"/>
      <c r="Y113" s="29"/>
      <c r="AC113" s="26"/>
      <c r="AD113" s="25"/>
      <c r="AE113" s="96"/>
      <c r="AF113" s="96"/>
      <c r="AG113" s="96"/>
      <c r="AH113" s="96"/>
      <c r="AI113" s="96"/>
      <c r="AJ113" s="25"/>
      <c r="AK113" s="25"/>
      <c r="AL113" s="25"/>
      <c r="AM113" s="25"/>
      <c r="AN113" s="25"/>
      <c r="AO113" s="87" t="s">
        <v>14</v>
      </c>
      <c r="AP113" s="25"/>
      <c r="AQ113" s="25"/>
      <c r="AR113" s="25"/>
      <c r="AS113" s="70"/>
      <c r="AT113" s="26"/>
      <c r="AU113" s="25"/>
      <c r="AV113" s="25"/>
      <c r="AW113" s="25"/>
      <c r="AX113" s="25"/>
      <c r="AY113" s="29"/>
      <c r="BC113" s="26"/>
      <c r="BD113" s="25"/>
      <c r="BE113" s="96"/>
      <c r="BF113" s="96"/>
      <c r="BG113" s="96"/>
      <c r="BH113" s="96"/>
      <c r="BI113" s="96"/>
      <c r="BJ113" s="25"/>
      <c r="BK113" s="25"/>
      <c r="BL113" s="25"/>
      <c r="BM113" s="25"/>
      <c r="BN113" s="25"/>
      <c r="BO113" s="87" t="s">
        <v>14</v>
      </c>
      <c r="BP113" s="25"/>
      <c r="BQ113" s="25"/>
      <c r="BR113" s="25"/>
      <c r="BS113" s="73"/>
      <c r="BT113" s="25"/>
      <c r="BU113" s="25"/>
      <c r="BV113" s="25"/>
      <c r="BW113" s="25"/>
      <c r="BX113" s="25"/>
      <c r="BY113" s="29"/>
    </row>
    <row r="114" spans="3:77" s="46" customFormat="1" ht="15" customHeight="1">
      <c r="C114" s="130" t="s">
        <v>46</v>
      </c>
      <c r="D114" s="140"/>
      <c r="E114" s="124" t="e">
        <f>I55</f>
        <v>#REF!</v>
      </c>
      <c r="F114" s="125"/>
      <c r="G114" s="125"/>
      <c r="H114" s="125"/>
      <c r="I114" s="125"/>
      <c r="J114" s="35"/>
      <c r="K114" s="35"/>
      <c r="L114" s="35"/>
      <c r="M114" s="35"/>
      <c r="N114" s="35"/>
      <c r="O114" s="91" t="s">
        <v>53</v>
      </c>
      <c r="P114" s="25"/>
      <c r="Q114" s="25"/>
      <c r="R114" s="25"/>
      <c r="S114" s="73"/>
      <c r="T114" s="25"/>
      <c r="U114" s="126" t="s">
        <v>19</v>
      </c>
      <c r="V114" s="126"/>
      <c r="W114" s="126"/>
      <c r="X114" s="126"/>
      <c r="Y114" s="127"/>
      <c r="AC114" s="130" t="s">
        <v>46</v>
      </c>
      <c r="AD114" s="140"/>
      <c r="AE114" s="124" t="e">
        <f>I57</f>
        <v>#REF!</v>
      </c>
      <c r="AF114" s="125"/>
      <c r="AG114" s="125"/>
      <c r="AH114" s="125"/>
      <c r="AI114" s="125"/>
      <c r="AJ114" s="35"/>
      <c r="AK114" s="35"/>
      <c r="AL114" s="35"/>
      <c r="AM114" s="35"/>
      <c r="AN114" s="35"/>
      <c r="AO114" s="91" t="s">
        <v>55</v>
      </c>
      <c r="AP114" s="25"/>
      <c r="AQ114" s="25"/>
      <c r="AR114" s="25"/>
      <c r="AS114" s="70"/>
      <c r="AT114" s="26"/>
      <c r="AU114" s="126" t="s">
        <v>19</v>
      </c>
      <c r="AV114" s="126"/>
      <c r="AW114" s="126"/>
      <c r="AX114" s="126"/>
      <c r="AY114" s="127"/>
      <c r="BC114" s="130" t="s">
        <v>46</v>
      </c>
      <c r="BD114" s="140"/>
      <c r="BE114" s="124" t="e">
        <f>I59</f>
        <v>#REF!</v>
      </c>
      <c r="BF114" s="125"/>
      <c r="BG114" s="125"/>
      <c r="BH114" s="125"/>
      <c r="BI114" s="125"/>
      <c r="BJ114" s="35"/>
      <c r="BK114" s="35"/>
      <c r="BL114" s="35"/>
      <c r="BM114" s="35"/>
      <c r="BN114" s="35"/>
      <c r="BO114" s="91" t="s">
        <v>57</v>
      </c>
      <c r="BP114" s="25"/>
      <c r="BQ114" s="25"/>
      <c r="BR114" s="25"/>
      <c r="BS114" s="73"/>
      <c r="BT114" s="25"/>
      <c r="BU114" s="126" t="s">
        <v>19</v>
      </c>
      <c r="BV114" s="126"/>
      <c r="BW114" s="126"/>
      <c r="BX114" s="126"/>
      <c r="BY114" s="127"/>
    </row>
    <row r="115" spans="3:77" s="46" customFormat="1" ht="15" customHeight="1">
      <c r="C115" s="141"/>
      <c r="D115" s="140"/>
      <c r="E115" s="125"/>
      <c r="F115" s="125"/>
      <c r="G115" s="125"/>
      <c r="H115" s="125"/>
      <c r="I115" s="125"/>
      <c r="J115" s="25"/>
      <c r="K115" s="25"/>
      <c r="L115" s="25"/>
      <c r="M115" s="25"/>
      <c r="N115" s="25"/>
      <c r="O115" s="25"/>
      <c r="P115" s="25"/>
      <c r="Q115" s="25"/>
      <c r="R115" s="25"/>
      <c r="S115" s="73"/>
      <c r="T115" s="25"/>
      <c r="U115" s="126"/>
      <c r="V115" s="126"/>
      <c r="W115" s="126"/>
      <c r="X115" s="126"/>
      <c r="Y115" s="127"/>
      <c r="AC115" s="141"/>
      <c r="AD115" s="140"/>
      <c r="AE115" s="125"/>
      <c r="AF115" s="125"/>
      <c r="AG115" s="125"/>
      <c r="AH115" s="125"/>
      <c r="AI115" s="1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70"/>
      <c r="AT115" s="26"/>
      <c r="AU115" s="126"/>
      <c r="AV115" s="126"/>
      <c r="AW115" s="126"/>
      <c r="AX115" s="126"/>
      <c r="AY115" s="127"/>
      <c r="BC115" s="141"/>
      <c r="BD115" s="140"/>
      <c r="BE115" s="125"/>
      <c r="BF115" s="125"/>
      <c r="BG115" s="125"/>
      <c r="BH115" s="125"/>
      <c r="BI115" s="1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73"/>
      <c r="BT115" s="25"/>
      <c r="BU115" s="126"/>
      <c r="BV115" s="126"/>
      <c r="BW115" s="126"/>
      <c r="BX115" s="126"/>
      <c r="BY115" s="127"/>
    </row>
    <row r="116" spans="3:77" s="46" customFormat="1" ht="15" customHeight="1">
      <c r="C116" s="26"/>
      <c r="D116" s="100"/>
      <c r="E116" s="96"/>
      <c r="F116" s="96"/>
      <c r="G116" s="96"/>
      <c r="H116" s="96"/>
      <c r="I116" s="96"/>
      <c r="J116" s="25"/>
      <c r="K116" s="25"/>
      <c r="L116" s="25"/>
      <c r="M116" s="25"/>
      <c r="N116" s="25"/>
      <c r="O116" s="25"/>
      <c r="P116" s="25"/>
      <c r="Q116" s="25"/>
      <c r="R116" s="25"/>
      <c r="S116" s="73"/>
      <c r="T116" s="25"/>
      <c r="U116" s="102"/>
      <c r="V116" s="102"/>
      <c r="W116" s="102"/>
      <c r="X116" s="102"/>
      <c r="Y116" s="116"/>
      <c r="AC116" s="26"/>
      <c r="AD116" s="100"/>
      <c r="AE116" s="96"/>
      <c r="AF116" s="96"/>
      <c r="AG116" s="96"/>
      <c r="AH116" s="96"/>
      <c r="AI116" s="96"/>
      <c r="AJ116" s="25"/>
      <c r="AK116" s="25"/>
      <c r="AL116" s="25"/>
      <c r="AM116" s="25"/>
      <c r="AN116" s="25"/>
      <c r="AO116" s="25"/>
      <c r="AP116" s="25"/>
      <c r="AQ116" s="25"/>
      <c r="AR116" s="25"/>
      <c r="AS116" s="70"/>
      <c r="AT116" s="26"/>
      <c r="AU116" s="102"/>
      <c r="AV116" s="102"/>
      <c r="AW116" s="102"/>
      <c r="AX116" s="102"/>
      <c r="AY116" s="116"/>
      <c r="AZ116" s="25"/>
      <c r="BA116" s="25"/>
      <c r="BB116" s="25"/>
      <c r="BC116" s="26"/>
      <c r="BD116" s="100"/>
      <c r="BE116" s="96"/>
      <c r="BF116" s="96"/>
      <c r="BG116" s="96"/>
      <c r="BH116" s="96"/>
      <c r="BI116" s="96"/>
      <c r="BJ116" s="25"/>
      <c r="BK116" s="25"/>
      <c r="BL116" s="25"/>
      <c r="BM116" s="25"/>
      <c r="BN116" s="25"/>
      <c r="BO116" s="25"/>
      <c r="BP116" s="25"/>
      <c r="BQ116" s="25"/>
      <c r="BR116" s="25"/>
      <c r="BS116" s="73"/>
      <c r="BT116" s="25"/>
      <c r="BU116" s="102"/>
      <c r="BV116" s="102"/>
      <c r="BW116" s="102"/>
      <c r="BX116" s="102"/>
      <c r="BY116" s="116"/>
    </row>
    <row r="117" spans="3:77" s="46" customFormat="1" ht="15" customHeight="1">
      <c r="C117" s="26"/>
      <c r="D117" s="100"/>
      <c r="E117" s="96"/>
      <c r="F117" s="96"/>
      <c r="G117" s="96"/>
      <c r="H117" s="96"/>
      <c r="I117" s="96"/>
      <c r="J117" s="25"/>
      <c r="K117" s="25"/>
      <c r="L117" s="25"/>
      <c r="M117" s="25"/>
      <c r="N117" s="25"/>
      <c r="O117" s="25" t="s">
        <v>0</v>
      </c>
      <c r="P117" s="25"/>
      <c r="Q117" s="25"/>
      <c r="R117" s="25"/>
      <c r="S117" s="87" t="s">
        <v>18</v>
      </c>
      <c r="T117" s="25"/>
      <c r="U117" s="128"/>
      <c r="V117" s="128"/>
      <c r="W117" s="128"/>
      <c r="X117" s="128"/>
      <c r="Y117" s="129"/>
      <c r="AC117" s="26"/>
      <c r="AD117" s="100"/>
      <c r="AE117" s="96"/>
      <c r="AF117" s="96"/>
      <c r="AG117" s="96"/>
      <c r="AH117" s="96"/>
      <c r="AI117" s="96"/>
      <c r="AJ117" s="25"/>
      <c r="AK117" s="25"/>
      <c r="AL117" s="25"/>
      <c r="AM117" s="25"/>
      <c r="AN117" s="25"/>
      <c r="AO117" s="25" t="s">
        <v>0</v>
      </c>
      <c r="AP117" s="25"/>
      <c r="AQ117" s="25"/>
      <c r="AR117" s="25"/>
      <c r="AS117" s="89" t="s">
        <v>100</v>
      </c>
      <c r="AT117" s="26"/>
      <c r="AU117" s="128"/>
      <c r="AV117" s="128"/>
      <c r="AW117" s="128"/>
      <c r="AX117" s="128"/>
      <c r="AY117" s="129"/>
      <c r="AZ117" s="25"/>
      <c r="BA117" s="25"/>
      <c r="BB117" s="25"/>
      <c r="BC117" s="26"/>
      <c r="BD117" s="100"/>
      <c r="BE117" s="96"/>
      <c r="BF117" s="96"/>
      <c r="BG117" s="96"/>
      <c r="BH117" s="96"/>
      <c r="BI117" s="96"/>
      <c r="BJ117" s="25"/>
      <c r="BK117" s="25"/>
      <c r="BL117" s="25"/>
      <c r="BM117" s="25"/>
      <c r="BN117" s="25"/>
      <c r="BO117" s="25" t="s">
        <v>0</v>
      </c>
      <c r="BP117" s="25"/>
      <c r="BQ117" s="25"/>
      <c r="BR117" s="25"/>
      <c r="BS117" s="87" t="s">
        <v>105</v>
      </c>
      <c r="BT117" s="25"/>
      <c r="BU117" s="128"/>
      <c r="BV117" s="128"/>
      <c r="BW117" s="128"/>
      <c r="BX117" s="128"/>
      <c r="BY117" s="129"/>
    </row>
    <row r="118" spans="3:77" s="46" customFormat="1" ht="15" customHeight="1">
      <c r="C118" s="26"/>
      <c r="D118" s="100"/>
      <c r="E118" s="96"/>
      <c r="F118" s="96"/>
      <c r="G118" s="96"/>
      <c r="H118" s="96"/>
      <c r="I118" s="96"/>
      <c r="J118" s="25"/>
      <c r="K118" s="25"/>
      <c r="L118" s="25"/>
      <c r="M118" s="31" t="str">
        <f>IF(N117="","",IF(N117&gt;P117,1,0)+IF(N118&gt;P118,1,0)+IF(N119&gt;P119,1,0))</f>
        <v/>
      </c>
      <c r="N118" s="25"/>
      <c r="O118" s="25" t="s">
        <v>0</v>
      </c>
      <c r="P118" s="25"/>
      <c r="Q118" s="31" t="str">
        <f>IF(P117="","",IF(P117&gt;N117,1,0)+IF(P118&gt;N118,1,0)+IF(P119&gt;N119,1,0))</f>
        <v/>
      </c>
      <c r="R118" s="25"/>
      <c r="S118" s="73"/>
      <c r="T118" s="71"/>
      <c r="U118" s="128"/>
      <c r="V118" s="128"/>
      <c r="W118" s="128"/>
      <c r="X118" s="128"/>
      <c r="Y118" s="129"/>
      <c r="Z118" s="25"/>
      <c r="AC118" s="26"/>
      <c r="AD118" s="100"/>
      <c r="AE118" s="96"/>
      <c r="AF118" s="96"/>
      <c r="AG118" s="96"/>
      <c r="AH118" s="96"/>
      <c r="AI118" s="96"/>
      <c r="AJ118" s="25"/>
      <c r="AK118" s="25"/>
      <c r="AL118" s="25"/>
      <c r="AM118" s="31" t="str">
        <f>IF(AN117="","",IF(AN117&gt;AP117,1,0)+IF(AN118&gt;AP118,1,0)+IF(AN119&gt;AP119,1,0))</f>
        <v/>
      </c>
      <c r="AN118" s="25"/>
      <c r="AO118" s="25" t="s">
        <v>0</v>
      </c>
      <c r="AP118" s="25"/>
      <c r="AQ118" s="31" t="str">
        <f>IF(AP117="","",IF(AP117&gt;AN117,1,0)+IF(AP118&gt;AN118,1,0)+IF(AP119&gt;AN119,1,0))</f>
        <v/>
      </c>
      <c r="AR118" s="25"/>
      <c r="AS118" s="73"/>
      <c r="AT118" s="40"/>
      <c r="AU118" s="128"/>
      <c r="AV118" s="128"/>
      <c r="AW118" s="128"/>
      <c r="AX118" s="128"/>
      <c r="AY118" s="129"/>
      <c r="AZ118" s="25"/>
      <c r="BA118" s="25"/>
      <c r="BB118" s="25"/>
      <c r="BC118" s="26"/>
      <c r="BD118" s="100"/>
      <c r="BE118" s="96"/>
      <c r="BF118" s="96"/>
      <c r="BG118" s="96"/>
      <c r="BH118" s="96"/>
      <c r="BI118" s="96"/>
      <c r="BJ118" s="25"/>
      <c r="BK118" s="25"/>
      <c r="BL118" s="25"/>
      <c r="BM118" s="31" t="str">
        <f>IF(BN117="","",IF(BN117&gt;BP117,1,0)+IF(BN118&gt;BP118,1,0)+IF(BN119&gt;BP119,1,0))</f>
        <v/>
      </c>
      <c r="BN118" s="25"/>
      <c r="BO118" s="25" t="s">
        <v>0</v>
      </c>
      <c r="BP118" s="25"/>
      <c r="BQ118" s="31" t="str">
        <f>IF(BP117="","",IF(BP117&gt;BN117,1,0)+IF(BP118&gt;BN118,1,0)+IF(BP119&gt;BN119,1,0))</f>
        <v/>
      </c>
      <c r="BR118" s="25"/>
      <c r="BS118" s="73"/>
      <c r="BT118" s="40"/>
      <c r="BU118" s="128"/>
      <c r="BV118" s="128"/>
      <c r="BW118" s="128"/>
      <c r="BX118" s="128"/>
      <c r="BY118" s="129"/>
    </row>
    <row r="119" spans="3:77" s="46" customFormat="1" ht="15" customHeight="1">
      <c r="C119" s="26"/>
      <c r="D119" s="100"/>
      <c r="E119" s="96"/>
      <c r="F119" s="96"/>
      <c r="G119" s="96"/>
      <c r="H119" s="96"/>
      <c r="I119" s="96"/>
      <c r="J119" s="25"/>
      <c r="K119" s="25"/>
      <c r="L119" s="25"/>
      <c r="M119" s="25"/>
      <c r="N119" s="25"/>
      <c r="O119" s="25" t="s">
        <v>0</v>
      </c>
      <c r="P119" s="25"/>
      <c r="Q119" s="25"/>
      <c r="R119" s="25"/>
      <c r="S119" s="73"/>
      <c r="T119" s="25"/>
      <c r="U119" s="102"/>
      <c r="V119" s="102"/>
      <c r="W119" s="102"/>
      <c r="X119" s="102"/>
      <c r="Y119" s="116"/>
      <c r="Z119" s="25"/>
      <c r="AC119" s="26"/>
      <c r="AD119" s="100"/>
      <c r="AE119" s="96"/>
      <c r="AF119" s="96"/>
      <c r="AG119" s="96"/>
      <c r="AH119" s="96"/>
      <c r="AI119" s="96"/>
      <c r="AJ119" s="25"/>
      <c r="AK119" s="25"/>
      <c r="AL119" s="25"/>
      <c r="AM119" s="25"/>
      <c r="AN119" s="25"/>
      <c r="AO119" s="25" t="s">
        <v>0</v>
      </c>
      <c r="AP119" s="25"/>
      <c r="AQ119" s="25"/>
      <c r="AR119" s="25"/>
      <c r="AS119" s="73"/>
      <c r="AT119" s="25"/>
      <c r="AU119" s="102"/>
      <c r="AV119" s="102"/>
      <c r="AW119" s="102"/>
      <c r="AX119" s="102"/>
      <c r="AY119" s="116"/>
      <c r="AZ119" s="25"/>
      <c r="BA119" s="25"/>
      <c r="BB119" s="25"/>
      <c r="BC119" s="26"/>
      <c r="BD119" s="100"/>
      <c r="BE119" s="96"/>
      <c r="BF119" s="96"/>
      <c r="BG119" s="96"/>
      <c r="BH119" s="96"/>
      <c r="BI119" s="96"/>
      <c r="BJ119" s="25"/>
      <c r="BK119" s="25"/>
      <c r="BL119" s="25"/>
      <c r="BM119" s="25"/>
      <c r="BN119" s="25"/>
      <c r="BO119" s="25" t="s">
        <v>0</v>
      </c>
      <c r="BP119" s="25"/>
      <c r="BQ119" s="25"/>
      <c r="BR119" s="25"/>
      <c r="BS119" s="73"/>
      <c r="BT119" s="25"/>
      <c r="BU119" s="102"/>
      <c r="BV119" s="102"/>
      <c r="BW119" s="102"/>
      <c r="BX119" s="102"/>
      <c r="BY119" s="116"/>
    </row>
    <row r="120" spans="3:77" s="46" customFormat="1" ht="15" customHeight="1">
      <c r="C120" s="26"/>
      <c r="D120" s="100"/>
      <c r="E120" s="96"/>
      <c r="F120" s="96"/>
      <c r="G120" s="96"/>
      <c r="H120" s="96"/>
      <c r="I120" s="96"/>
      <c r="J120" s="25"/>
      <c r="K120" s="25"/>
      <c r="L120" s="25"/>
      <c r="M120" s="25"/>
      <c r="N120" s="25"/>
      <c r="O120" s="25"/>
      <c r="P120" s="25"/>
      <c r="Q120" s="25"/>
      <c r="R120" s="25"/>
      <c r="S120" s="87" t="s">
        <v>14</v>
      </c>
      <c r="T120" s="25"/>
      <c r="U120" s="67"/>
      <c r="V120" s="67"/>
      <c r="W120" s="67"/>
      <c r="X120" s="67"/>
      <c r="Y120" s="117"/>
      <c r="Z120" s="25"/>
      <c r="AC120" s="26"/>
      <c r="AD120" s="100"/>
      <c r="AE120" s="96"/>
      <c r="AF120" s="96"/>
      <c r="AG120" s="96"/>
      <c r="AH120" s="96"/>
      <c r="AI120" s="96"/>
      <c r="AJ120" s="25"/>
      <c r="AK120" s="25"/>
      <c r="AL120" s="25"/>
      <c r="AM120" s="25"/>
      <c r="AN120" s="25"/>
      <c r="AO120" s="25"/>
      <c r="AP120" s="25"/>
      <c r="AQ120" s="25"/>
      <c r="AR120" s="25"/>
      <c r="AS120" s="87" t="s">
        <v>14</v>
      </c>
      <c r="AT120" s="25"/>
      <c r="AU120" s="67"/>
      <c r="AV120" s="67"/>
      <c r="AW120" s="67"/>
      <c r="AX120" s="67"/>
      <c r="AY120" s="117"/>
      <c r="AZ120" s="25"/>
      <c r="BA120" s="25"/>
      <c r="BB120" s="25"/>
      <c r="BC120" s="26"/>
      <c r="BD120" s="100"/>
      <c r="BE120" s="96"/>
      <c r="BF120" s="96"/>
      <c r="BG120" s="96"/>
      <c r="BH120" s="96"/>
      <c r="BI120" s="96"/>
      <c r="BJ120" s="25"/>
      <c r="BK120" s="25"/>
      <c r="BL120" s="25"/>
      <c r="BM120" s="25"/>
      <c r="BN120" s="25"/>
      <c r="BO120" s="25"/>
      <c r="BP120" s="25"/>
      <c r="BQ120" s="25"/>
      <c r="BR120" s="25"/>
      <c r="BS120" s="87" t="s">
        <v>14</v>
      </c>
      <c r="BT120" s="25"/>
      <c r="BU120" s="67"/>
      <c r="BV120" s="67"/>
      <c r="BW120" s="67"/>
      <c r="BX120" s="67"/>
      <c r="BY120" s="117"/>
    </row>
    <row r="121" spans="3:77" s="46" customFormat="1" ht="15" customHeight="1">
      <c r="C121" s="130" t="s">
        <v>47</v>
      </c>
      <c r="D121" s="128"/>
      <c r="E121" s="124" t="e">
        <f>AV55</f>
        <v>#REF!</v>
      </c>
      <c r="F121" s="125"/>
      <c r="G121" s="125"/>
      <c r="H121" s="125"/>
      <c r="I121" s="125"/>
      <c r="J121" s="25"/>
      <c r="K121" s="25"/>
      <c r="L121" s="25"/>
      <c r="M121" s="25"/>
      <c r="N121" s="25"/>
      <c r="O121" s="25"/>
      <c r="P121" s="25"/>
      <c r="Q121" s="25"/>
      <c r="R121" s="25"/>
      <c r="S121" s="87" t="s">
        <v>59</v>
      </c>
      <c r="T121" s="25"/>
      <c r="U121" s="126" t="s">
        <v>20</v>
      </c>
      <c r="V121" s="126"/>
      <c r="W121" s="126"/>
      <c r="X121" s="126"/>
      <c r="Y121" s="127"/>
      <c r="AC121" s="130" t="s">
        <v>47</v>
      </c>
      <c r="AD121" s="128"/>
      <c r="AE121" s="124" t="e">
        <f>AV57</f>
        <v>#REF!</v>
      </c>
      <c r="AF121" s="125"/>
      <c r="AG121" s="125"/>
      <c r="AH121" s="125"/>
      <c r="AI121" s="1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87" t="s">
        <v>65</v>
      </c>
      <c r="AT121" s="25"/>
      <c r="AU121" s="126" t="s">
        <v>20</v>
      </c>
      <c r="AV121" s="126"/>
      <c r="AW121" s="126"/>
      <c r="AX121" s="126"/>
      <c r="AY121" s="127"/>
      <c r="BC121" s="130" t="s">
        <v>47</v>
      </c>
      <c r="BD121" s="128"/>
      <c r="BE121" s="124" t="e">
        <f>AV59</f>
        <v>#REF!</v>
      </c>
      <c r="BF121" s="125"/>
      <c r="BG121" s="125"/>
      <c r="BH121" s="125"/>
      <c r="BI121" s="125"/>
      <c r="BJ121" s="35"/>
      <c r="BK121" s="35"/>
      <c r="BL121" s="35"/>
      <c r="BM121" s="35"/>
      <c r="BN121" s="35"/>
      <c r="BO121" s="35"/>
      <c r="BP121" s="25"/>
      <c r="BQ121" s="25"/>
      <c r="BR121" s="25"/>
      <c r="BS121" s="87" t="s">
        <v>65</v>
      </c>
      <c r="BT121" s="25"/>
      <c r="BU121" s="126" t="s">
        <v>20</v>
      </c>
      <c r="BV121" s="126"/>
      <c r="BW121" s="126"/>
      <c r="BX121" s="126"/>
      <c r="BY121" s="127"/>
    </row>
    <row r="122" spans="3:77" s="46" customFormat="1" ht="15" customHeight="1">
      <c r="C122" s="130"/>
      <c r="D122" s="128"/>
      <c r="E122" s="125"/>
      <c r="F122" s="125"/>
      <c r="G122" s="125"/>
      <c r="H122" s="125"/>
      <c r="I122" s="125"/>
      <c r="J122" s="71"/>
      <c r="K122" s="71"/>
      <c r="L122" s="71"/>
      <c r="M122" s="71"/>
      <c r="N122" s="71"/>
      <c r="O122" s="72"/>
      <c r="P122" s="25"/>
      <c r="Q122" s="25"/>
      <c r="R122" s="25"/>
      <c r="S122" s="79"/>
      <c r="T122" s="25"/>
      <c r="U122" s="126"/>
      <c r="V122" s="126"/>
      <c r="W122" s="126"/>
      <c r="X122" s="126"/>
      <c r="Y122" s="127"/>
      <c r="AC122" s="130"/>
      <c r="AD122" s="128"/>
      <c r="AE122" s="125"/>
      <c r="AF122" s="125"/>
      <c r="AG122" s="125"/>
      <c r="AH122" s="125"/>
      <c r="AI122" s="125"/>
      <c r="AJ122" s="71"/>
      <c r="AK122" s="71"/>
      <c r="AL122" s="71"/>
      <c r="AM122" s="71"/>
      <c r="AN122" s="71"/>
      <c r="AO122" s="72"/>
      <c r="AP122" s="25"/>
      <c r="AQ122" s="25"/>
      <c r="AR122" s="25"/>
      <c r="AS122" s="73"/>
      <c r="AT122" s="25"/>
      <c r="AU122" s="126"/>
      <c r="AV122" s="126"/>
      <c r="AW122" s="126"/>
      <c r="AX122" s="126"/>
      <c r="AY122" s="127"/>
      <c r="BC122" s="130"/>
      <c r="BD122" s="128"/>
      <c r="BE122" s="125"/>
      <c r="BF122" s="125"/>
      <c r="BG122" s="125"/>
      <c r="BH122" s="125"/>
      <c r="BI122" s="125"/>
      <c r="BJ122" s="25"/>
      <c r="BK122" s="25"/>
      <c r="BL122" s="25"/>
      <c r="BM122" s="25"/>
      <c r="BN122" s="25"/>
      <c r="BO122" s="72"/>
      <c r="BP122" s="25"/>
      <c r="BQ122" s="25"/>
      <c r="BR122" s="25"/>
      <c r="BS122" s="73"/>
      <c r="BT122" s="25"/>
      <c r="BU122" s="126"/>
      <c r="BV122" s="126"/>
      <c r="BW122" s="126"/>
      <c r="BX122" s="126"/>
      <c r="BY122" s="127"/>
    </row>
    <row r="123" spans="3:77" s="46" customFormat="1" ht="15" customHeight="1">
      <c r="C123" s="26"/>
      <c r="D123" s="25"/>
      <c r="E123" s="94"/>
      <c r="F123" s="94"/>
      <c r="G123" s="94"/>
      <c r="H123" s="96"/>
      <c r="I123" s="96"/>
      <c r="J123" s="25"/>
      <c r="K123" s="25"/>
      <c r="L123" s="25"/>
      <c r="M123" s="97"/>
      <c r="N123" s="97"/>
      <c r="O123" s="16"/>
      <c r="P123" s="100"/>
      <c r="Q123" s="25"/>
      <c r="R123" s="25"/>
      <c r="S123" s="73"/>
      <c r="T123" s="25"/>
      <c r="U123" s="67"/>
      <c r="V123" s="67"/>
      <c r="W123" s="67"/>
      <c r="X123" s="67"/>
      <c r="Y123" s="117"/>
      <c r="AC123" s="26"/>
      <c r="AD123" s="25"/>
      <c r="AE123" s="94"/>
      <c r="AF123" s="94"/>
      <c r="AG123" s="94"/>
      <c r="AH123" s="96"/>
      <c r="AI123" s="96"/>
      <c r="AJ123" s="25"/>
      <c r="AK123" s="25"/>
      <c r="AL123" s="25"/>
      <c r="AM123" s="97"/>
      <c r="AN123" s="97"/>
      <c r="AO123" s="16"/>
      <c r="AP123" s="100"/>
      <c r="AQ123" s="25"/>
      <c r="AR123" s="25"/>
      <c r="AS123" s="73"/>
      <c r="AT123" s="25"/>
      <c r="AU123" s="67"/>
      <c r="AV123" s="67"/>
      <c r="AW123" s="67"/>
      <c r="AX123" s="67"/>
      <c r="AY123" s="117"/>
      <c r="BC123" s="26"/>
      <c r="BD123" s="25"/>
      <c r="BE123" s="94"/>
      <c r="BF123" s="94"/>
      <c r="BG123" s="94"/>
      <c r="BH123" s="96"/>
      <c r="BI123" s="96"/>
      <c r="BJ123" s="25"/>
      <c r="BK123" s="25"/>
      <c r="BL123" s="25"/>
      <c r="BM123" s="97"/>
      <c r="BN123" s="97"/>
      <c r="BO123" s="16"/>
      <c r="BP123" s="100"/>
      <c r="BQ123" s="25"/>
      <c r="BR123" s="25"/>
      <c r="BS123" s="73"/>
      <c r="BT123" s="25"/>
      <c r="BU123" s="67"/>
      <c r="BV123" s="67"/>
      <c r="BW123" s="67"/>
      <c r="BX123" s="67"/>
      <c r="BY123" s="117"/>
    </row>
    <row r="124" spans="3:77" s="46" customFormat="1" ht="15" customHeight="1">
      <c r="C124" s="26"/>
      <c r="D124" s="25"/>
      <c r="E124" s="96"/>
      <c r="F124" s="96"/>
      <c r="G124" s="96"/>
      <c r="H124" s="94"/>
      <c r="I124" s="94"/>
      <c r="J124" s="25"/>
      <c r="K124" s="25" t="s">
        <v>0</v>
      </c>
      <c r="L124" s="25"/>
      <c r="M124" s="25"/>
      <c r="N124" s="25"/>
      <c r="O124" s="16"/>
      <c r="P124" s="100"/>
      <c r="Q124" s="25"/>
      <c r="R124" s="25"/>
      <c r="S124" s="73"/>
      <c r="T124" s="25"/>
      <c r="U124" s="128"/>
      <c r="V124" s="128"/>
      <c r="W124" s="128"/>
      <c r="X124" s="128"/>
      <c r="Y124" s="129"/>
      <c r="AC124" s="26"/>
      <c r="AD124" s="25"/>
      <c r="AE124" s="96"/>
      <c r="AF124" s="96"/>
      <c r="AG124" s="96"/>
      <c r="AH124" s="94"/>
      <c r="AI124" s="94"/>
      <c r="AJ124" s="25"/>
      <c r="AK124" s="25" t="s">
        <v>0</v>
      </c>
      <c r="AL124" s="25"/>
      <c r="AM124" s="25"/>
      <c r="AN124" s="25"/>
      <c r="AO124" s="16"/>
      <c r="AP124" s="100"/>
      <c r="AQ124" s="25"/>
      <c r="AR124" s="25"/>
      <c r="AS124" s="73"/>
      <c r="AT124" s="25"/>
      <c r="AU124" s="128"/>
      <c r="AV124" s="128"/>
      <c r="AW124" s="128"/>
      <c r="AX124" s="128"/>
      <c r="AY124" s="129"/>
      <c r="BC124" s="26"/>
      <c r="BD124" s="25"/>
      <c r="BE124" s="96"/>
      <c r="BF124" s="96"/>
      <c r="BG124" s="96"/>
      <c r="BH124" s="94"/>
      <c r="BI124" s="94"/>
      <c r="BJ124" s="25"/>
      <c r="BK124" s="25" t="s">
        <v>0</v>
      </c>
      <c r="BL124" s="25"/>
      <c r="BM124" s="25"/>
      <c r="BN124" s="25"/>
      <c r="BO124" s="16"/>
      <c r="BP124" s="100"/>
      <c r="BQ124" s="25"/>
      <c r="BR124" s="25"/>
      <c r="BS124" s="73"/>
      <c r="BT124" s="25"/>
      <c r="BU124" s="128"/>
      <c r="BV124" s="128"/>
      <c r="BW124" s="128"/>
      <c r="BX124" s="128"/>
      <c r="BY124" s="129"/>
    </row>
    <row r="125" spans="3:77" s="46" customFormat="1" ht="15" customHeight="1">
      <c r="C125" s="26"/>
      <c r="D125" s="25"/>
      <c r="E125" s="96"/>
      <c r="F125" s="96"/>
      <c r="G125" s="96"/>
      <c r="H125" s="94"/>
      <c r="I125" s="95" t="str">
        <f>IF(J124="","",IF(J124&gt;L124,1,0)+IF(J125&gt;L125,1,0)+IF(J126&gt;L126,1,0))</f>
        <v/>
      </c>
      <c r="J125" s="25"/>
      <c r="K125" s="25" t="s">
        <v>0</v>
      </c>
      <c r="L125" s="25"/>
      <c r="M125" s="31" t="str">
        <f>IF(L124="","",IF(L124&gt;J124,1,0)+IF(L125&gt;J125,1,0)+IF(L126&gt;J126,1,0))</f>
        <v/>
      </c>
      <c r="N125" s="25"/>
      <c r="O125" s="88" t="s">
        <v>70</v>
      </c>
      <c r="P125" s="85"/>
      <c r="Q125" s="35"/>
      <c r="R125" s="25"/>
      <c r="S125" s="73"/>
      <c r="T125" s="25"/>
      <c r="U125" s="128"/>
      <c r="V125" s="128"/>
      <c r="W125" s="128"/>
      <c r="X125" s="128"/>
      <c r="Y125" s="129"/>
      <c r="AC125" s="26"/>
      <c r="AD125" s="25"/>
      <c r="AE125" s="96"/>
      <c r="AF125" s="96"/>
      <c r="AG125" s="96"/>
      <c r="AH125" s="94"/>
      <c r="AI125" s="95" t="str">
        <f>IF(AJ124="","",IF(AJ124&gt;AL124,1,0)+IF(AJ125&gt;AL125,1,0)+IF(AJ126&gt;AL126,1,0))</f>
        <v/>
      </c>
      <c r="AJ125" s="25"/>
      <c r="AK125" s="25" t="s">
        <v>0</v>
      </c>
      <c r="AL125" s="25"/>
      <c r="AM125" s="31" t="str">
        <f>IF(AL124="","",IF(AL124&gt;AJ124,1,0)+IF(AL125&gt;AJ125,1,0)+IF(AL126&gt;AJ126,1,0))</f>
        <v/>
      </c>
      <c r="AN125" s="25"/>
      <c r="AO125" s="88" t="s">
        <v>101</v>
      </c>
      <c r="AP125" s="85"/>
      <c r="AQ125" s="35"/>
      <c r="AR125" s="25"/>
      <c r="AS125" s="73"/>
      <c r="AT125" s="25"/>
      <c r="AU125" s="128"/>
      <c r="AV125" s="128"/>
      <c r="AW125" s="128"/>
      <c r="AX125" s="128"/>
      <c r="AY125" s="129"/>
      <c r="BC125" s="26"/>
      <c r="BD125" s="25"/>
      <c r="BE125" s="96"/>
      <c r="BF125" s="96"/>
      <c r="BG125" s="96"/>
      <c r="BH125" s="94"/>
      <c r="BI125" s="95" t="str">
        <f>IF(BJ124="","",IF(BJ124&gt;BL124,1,0)+IF(BJ125&gt;BL125,1,0)+IF(BJ126&gt;BL126,1,0))</f>
        <v/>
      </c>
      <c r="BJ125" s="25"/>
      <c r="BK125" s="25" t="s">
        <v>0</v>
      </c>
      <c r="BL125" s="25"/>
      <c r="BM125" s="31" t="str">
        <f>IF(BL124="","",IF(BL124&gt;BJ124,1,0)+IF(BL125&gt;BJ125,1,0)+IF(BL126&gt;BJ126,1,0))</f>
        <v/>
      </c>
      <c r="BN125" s="25"/>
      <c r="BO125" s="88" t="s">
        <v>106</v>
      </c>
      <c r="BP125" s="85"/>
      <c r="BQ125" s="35"/>
      <c r="BR125" s="25"/>
      <c r="BS125" s="73"/>
      <c r="BT125" s="25"/>
      <c r="BU125" s="128"/>
      <c r="BV125" s="128"/>
      <c r="BW125" s="128"/>
      <c r="BX125" s="128"/>
      <c r="BY125" s="129"/>
    </row>
    <row r="126" spans="3:77" s="46" customFormat="1" ht="15" customHeight="1">
      <c r="C126" s="26"/>
      <c r="D126" s="25"/>
      <c r="E126" s="96"/>
      <c r="F126" s="96"/>
      <c r="G126" s="96"/>
      <c r="H126" s="94"/>
      <c r="I126" s="94"/>
      <c r="J126" s="25"/>
      <c r="K126" s="25" t="s">
        <v>0</v>
      </c>
      <c r="L126" s="25"/>
      <c r="M126" s="25"/>
      <c r="N126" s="25"/>
      <c r="O126" s="16"/>
      <c r="P126" s="100"/>
      <c r="Q126" s="72"/>
      <c r="R126" s="25"/>
      <c r="S126" s="73"/>
      <c r="T126" s="25"/>
      <c r="U126" s="67"/>
      <c r="V126" s="67"/>
      <c r="W126" s="67"/>
      <c r="X126" s="67"/>
      <c r="Y126" s="117"/>
      <c r="AC126" s="26"/>
      <c r="AD126" s="25"/>
      <c r="AE126" s="96"/>
      <c r="AF126" s="96"/>
      <c r="AG126" s="96"/>
      <c r="AH126" s="94"/>
      <c r="AI126" s="94"/>
      <c r="AJ126" s="25"/>
      <c r="AK126" s="25" t="s">
        <v>0</v>
      </c>
      <c r="AL126" s="25"/>
      <c r="AM126" s="25"/>
      <c r="AN126" s="25"/>
      <c r="AO126" s="16"/>
      <c r="AP126" s="100"/>
      <c r="AQ126" s="72"/>
      <c r="AR126" s="25"/>
      <c r="AS126" s="73"/>
      <c r="AT126" s="25"/>
      <c r="AU126" s="67"/>
      <c r="AV126" s="67"/>
      <c r="AW126" s="67"/>
      <c r="AX126" s="67"/>
      <c r="AY126" s="117"/>
      <c r="BC126" s="26"/>
      <c r="BD126" s="25"/>
      <c r="BE126" s="96"/>
      <c r="BF126" s="96"/>
      <c r="BG126" s="96"/>
      <c r="BH126" s="94"/>
      <c r="BI126" s="94"/>
      <c r="BJ126" s="25"/>
      <c r="BK126" s="25" t="s">
        <v>0</v>
      </c>
      <c r="BL126" s="25"/>
      <c r="BM126" s="25"/>
      <c r="BN126" s="25"/>
      <c r="BO126" s="16"/>
      <c r="BP126" s="100"/>
      <c r="BQ126" s="72"/>
      <c r="BR126" s="25"/>
      <c r="BS126" s="73"/>
      <c r="BT126" s="25"/>
      <c r="BU126" s="67"/>
      <c r="BV126" s="67"/>
      <c r="BW126" s="67"/>
      <c r="BX126" s="67"/>
      <c r="BY126" s="117"/>
    </row>
    <row r="127" spans="3:77" s="46" customFormat="1" ht="15" customHeight="1">
      <c r="C127" s="26"/>
      <c r="D127" s="25"/>
      <c r="E127" s="96"/>
      <c r="F127" s="96"/>
      <c r="G127" s="96"/>
      <c r="H127" s="96"/>
      <c r="I127" s="96"/>
      <c r="J127" s="25"/>
      <c r="K127" s="25"/>
      <c r="L127" s="25"/>
      <c r="M127" s="25"/>
      <c r="N127" s="25"/>
      <c r="O127" s="88" t="s">
        <v>14</v>
      </c>
      <c r="P127" s="100"/>
      <c r="Q127" s="73"/>
      <c r="R127" s="25"/>
      <c r="S127" s="73"/>
      <c r="T127" s="25"/>
      <c r="U127" s="67"/>
      <c r="V127" s="67"/>
      <c r="W127" s="67"/>
      <c r="X127" s="67"/>
      <c r="Y127" s="117"/>
      <c r="AC127" s="26"/>
      <c r="AD127" s="25"/>
      <c r="AE127" s="96"/>
      <c r="AF127" s="96"/>
      <c r="AG127" s="96"/>
      <c r="AH127" s="96"/>
      <c r="AI127" s="96"/>
      <c r="AJ127" s="25"/>
      <c r="AK127" s="25"/>
      <c r="AL127" s="25"/>
      <c r="AM127" s="25"/>
      <c r="AN127" s="25"/>
      <c r="AO127" s="88" t="s">
        <v>14</v>
      </c>
      <c r="AP127" s="100"/>
      <c r="AQ127" s="73"/>
      <c r="AR127" s="25"/>
      <c r="AS127" s="73"/>
      <c r="AT127" s="25"/>
      <c r="AU127" s="67"/>
      <c r="AV127" s="67"/>
      <c r="AW127" s="67"/>
      <c r="AX127" s="67"/>
      <c r="AY127" s="117"/>
      <c r="BC127" s="26"/>
      <c r="BD127" s="25"/>
      <c r="BE127" s="96"/>
      <c r="BF127" s="96"/>
      <c r="BG127" s="96"/>
      <c r="BH127" s="96"/>
      <c r="BI127" s="96"/>
      <c r="BJ127" s="25"/>
      <c r="BK127" s="25"/>
      <c r="BL127" s="25"/>
      <c r="BM127" s="25"/>
      <c r="BN127" s="25"/>
      <c r="BO127" s="88" t="s">
        <v>14</v>
      </c>
      <c r="BP127" s="100"/>
      <c r="BQ127" s="73"/>
      <c r="BR127" s="25"/>
      <c r="BS127" s="73"/>
      <c r="BT127" s="25"/>
      <c r="BU127" s="67"/>
      <c r="BV127" s="67"/>
      <c r="BW127" s="67"/>
      <c r="BX127" s="67"/>
      <c r="BY127" s="117"/>
    </row>
    <row r="128" spans="3:77" s="46" customFormat="1" ht="15" customHeight="1">
      <c r="C128" s="130" t="s">
        <v>48</v>
      </c>
      <c r="D128" s="128"/>
      <c r="E128" s="124" t="e">
        <f>I85</f>
        <v>#REF!</v>
      </c>
      <c r="F128" s="125"/>
      <c r="G128" s="125"/>
      <c r="H128" s="125"/>
      <c r="I128" s="125"/>
      <c r="J128" s="35"/>
      <c r="K128" s="35"/>
      <c r="L128" s="35"/>
      <c r="M128" s="35"/>
      <c r="N128" s="35"/>
      <c r="O128" s="92" t="s">
        <v>54</v>
      </c>
      <c r="P128" s="100"/>
      <c r="Q128" s="73"/>
      <c r="R128" s="25"/>
      <c r="S128" s="73"/>
      <c r="T128" s="25"/>
      <c r="U128" s="126" t="s">
        <v>21</v>
      </c>
      <c r="V128" s="126"/>
      <c r="W128" s="126"/>
      <c r="X128" s="126"/>
      <c r="Y128" s="127"/>
      <c r="AC128" s="130" t="s">
        <v>48</v>
      </c>
      <c r="AD128" s="128"/>
      <c r="AE128" s="124" t="e">
        <f>I87</f>
        <v>#REF!</v>
      </c>
      <c r="AF128" s="125"/>
      <c r="AG128" s="125"/>
      <c r="AH128" s="125"/>
      <c r="AI128" s="125"/>
      <c r="AJ128" s="35"/>
      <c r="AK128" s="35"/>
      <c r="AL128" s="35"/>
      <c r="AM128" s="35"/>
      <c r="AN128" s="35"/>
      <c r="AO128" s="92" t="s">
        <v>56</v>
      </c>
      <c r="AP128" s="100"/>
      <c r="AQ128" s="73"/>
      <c r="AR128" s="25"/>
      <c r="AS128" s="73"/>
      <c r="AT128" s="25"/>
      <c r="AU128" s="126" t="s">
        <v>21</v>
      </c>
      <c r="AV128" s="126"/>
      <c r="AW128" s="126"/>
      <c r="AX128" s="126"/>
      <c r="AY128" s="127"/>
      <c r="BC128" s="130" t="s">
        <v>48</v>
      </c>
      <c r="BD128" s="128"/>
      <c r="BE128" s="124" t="e">
        <f>I89</f>
        <v>#REF!</v>
      </c>
      <c r="BF128" s="125"/>
      <c r="BG128" s="125"/>
      <c r="BH128" s="125"/>
      <c r="BI128" s="125"/>
      <c r="BJ128" s="35"/>
      <c r="BK128" s="35"/>
      <c r="BL128" s="35"/>
      <c r="BM128" s="35"/>
      <c r="BN128" s="35"/>
      <c r="BO128" s="92" t="s">
        <v>58</v>
      </c>
      <c r="BP128" s="100"/>
      <c r="BQ128" s="73"/>
      <c r="BR128" s="25"/>
      <c r="BS128" s="73"/>
      <c r="BT128" s="25"/>
      <c r="BU128" s="126" t="s">
        <v>21</v>
      </c>
      <c r="BV128" s="126"/>
      <c r="BW128" s="126"/>
      <c r="BX128" s="126"/>
      <c r="BY128" s="127"/>
    </row>
    <row r="129" spans="3:77" s="46" customFormat="1" ht="15" customHeight="1">
      <c r="C129" s="130"/>
      <c r="D129" s="128"/>
      <c r="E129" s="125"/>
      <c r="F129" s="125"/>
      <c r="G129" s="125"/>
      <c r="H129" s="125"/>
      <c r="I129" s="125"/>
      <c r="J129" s="97"/>
      <c r="K129" s="97"/>
      <c r="L129" s="97"/>
      <c r="M129" s="97"/>
      <c r="N129" s="97"/>
      <c r="O129" s="93"/>
      <c r="P129" s="100"/>
      <c r="Q129" s="73"/>
      <c r="R129" s="25"/>
      <c r="S129" s="73"/>
      <c r="T129" s="25"/>
      <c r="U129" s="126"/>
      <c r="V129" s="126"/>
      <c r="W129" s="126"/>
      <c r="X129" s="126"/>
      <c r="Y129" s="127"/>
      <c r="AC129" s="130"/>
      <c r="AD129" s="128"/>
      <c r="AE129" s="125"/>
      <c r="AF129" s="125"/>
      <c r="AG129" s="125"/>
      <c r="AH129" s="125"/>
      <c r="AI129" s="125"/>
      <c r="AJ129" s="97"/>
      <c r="AK129" s="97"/>
      <c r="AL129" s="97"/>
      <c r="AM129" s="97"/>
      <c r="AN129" s="97"/>
      <c r="AO129" s="97"/>
      <c r="AP129" s="100"/>
      <c r="AQ129" s="73"/>
      <c r="AR129" s="25"/>
      <c r="AS129" s="73"/>
      <c r="AT129" s="25"/>
      <c r="AU129" s="126"/>
      <c r="AV129" s="126"/>
      <c r="AW129" s="126"/>
      <c r="AX129" s="126"/>
      <c r="AY129" s="127"/>
      <c r="BC129" s="130"/>
      <c r="BD129" s="128"/>
      <c r="BE129" s="125"/>
      <c r="BF129" s="125"/>
      <c r="BG129" s="125"/>
      <c r="BH129" s="125"/>
      <c r="BI129" s="125"/>
      <c r="BJ129" s="97"/>
      <c r="BK129" s="97"/>
      <c r="BL129" s="97"/>
      <c r="BM129" s="97"/>
      <c r="BN129" s="97"/>
      <c r="BO129" s="97"/>
      <c r="BP129" s="100"/>
      <c r="BQ129" s="73"/>
      <c r="BR129" s="25"/>
      <c r="BS129" s="73"/>
      <c r="BT129" s="25"/>
      <c r="BU129" s="126"/>
      <c r="BV129" s="126"/>
      <c r="BW129" s="126"/>
      <c r="BX129" s="126"/>
      <c r="BY129" s="127"/>
    </row>
    <row r="130" spans="3:77" s="46" customFormat="1" ht="15" customHeight="1">
      <c r="C130" s="26"/>
      <c r="D130" s="25"/>
      <c r="E130" s="96"/>
      <c r="F130" s="96"/>
      <c r="G130" s="96"/>
      <c r="H130" s="96"/>
      <c r="I130" s="96"/>
      <c r="J130" s="102"/>
      <c r="K130" s="102"/>
      <c r="L130" s="25"/>
      <c r="M130" s="25"/>
      <c r="N130" s="25"/>
      <c r="O130" s="25"/>
      <c r="P130" s="25"/>
      <c r="Q130" s="87" t="s">
        <v>71</v>
      </c>
      <c r="R130" s="34"/>
      <c r="S130" s="74"/>
      <c r="T130" s="25"/>
      <c r="U130" s="67"/>
      <c r="V130" s="67"/>
      <c r="W130" s="67"/>
      <c r="X130" s="67"/>
      <c r="Y130" s="117"/>
      <c r="AC130" s="26"/>
      <c r="AD130" s="25"/>
      <c r="AE130" s="96"/>
      <c r="AF130" s="96"/>
      <c r="AG130" s="96"/>
      <c r="AH130" s="96"/>
      <c r="AI130" s="96"/>
      <c r="AJ130" s="102"/>
      <c r="AK130" s="102"/>
      <c r="AL130" s="25"/>
      <c r="AM130" s="25"/>
      <c r="AN130" s="25"/>
      <c r="AO130" s="25"/>
      <c r="AP130" s="25"/>
      <c r="AQ130" s="87" t="s">
        <v>102</v>
      </c>
      <c r="AR130" s="34"/>
      <c r="AS130" s="74"/>
      <c r="AT130" s="25"/>
      <c r="AU130" s="67"/>
      <c r="AV130" s="67"/>
      <c r="AW130" s="67"/>
      <c r="AX130" s="67"/>
      <c r="AY130" s="117"/>
      <c r="BC130" s="26"/>
      <c r="BD130" s="25"/>
      <c r="BE130" s="96"/>
      <c r="BF130" s="96"/>
      <c r="BG130" s="96"/>
      <c r="BH130" s="96"/>
      <c r="BI130" s="96"/>
      <c r="BJ130" s="102"/>
      <c r="BK130" s="102"/>
      <c r="BL130" s="25"/>
      <c r="BM130" s="25"/>
      <c r="BN130" s="25"/>
      <c r="BO130" s="25"/>
      <c r="BP130" s="25"/>
      <c r="BQ130" s="87" t="s">
        <v>107</v>
      </c>
      <c r="BR130" s="34"/>
      <c r="BS130" s="74"/>
      <c r="BT130" s="25"/>
      <c r="BU130" s="67"/>
      <c r="BV130" s="67"/>
      <c r="BW130" s="67"/>
      <c r="BX130" s="67"/>
      <c r="BY130" s="117"/>
    </row>
    <row r="131" spans="3:77" s="46" customFormat="1" ht="15" customHeight="1">
      <c r="C131" s="26"/>
      <c r="D131" s="25"/>
      <c r="E131" s="94"/>
      <c r="F131" s="94"/>
      <c r="G131" s="94"/>
      <c r="H131" s="94"/>
      <c r="I131" s="96"/>
      <c r="J131" s="102"/>
      <c r="K131" s="25"/>
      <c r="L131" s="25"/>
      <c r="M131" s="25" t="s">
        <v>0</v>
      </c>
      <c r="N131" s="25"/>
      <c r="O131" s="25"/>
      <c r="P131" s="25"/>
      <c r="Q131" s="73"/>
      <c r="R131" s="25"/>
      <c r="S131" s="25"/>
      <c r="T131" s="25"/>
      <c r="U131" s="128"/>
      <c r="V131" s="128"/>
      <c r="W131" s="128"/>
      <c r="X131" s="128"/>
      <c r="Y131" s="129"/>
      <c r="AC131" s="26"/>
      <c r="AD131" s="25"/>
      <c r="AE131" s="94"/>
      <c r="AF131" s="94"/>
      <c r="AG131" s="94"/>
      <c r="AH131" s="94"/>
      <c r="AI131" s="96"/>
      <c r="AJ131" s="102"/>
      <c r="AK131" s="25"/>
      <c r="AL131" s="25"/>
      <c r="AM131" s="25" t="s">
        <v>0</v>
      </c>
      <c r="AN131" s="25"/>
      <c r="AO131" s="25"/>
      <c r="AP131" s="25"/>
      <c r="AQ131" s="73"/>
      <c r="AR131" s="25"/>
      <c r="AS131" s="25"/>
      <c r="AT131" s="25"/>
      <c r="AU131" s="128"/>
      <c r="AV131" s="128"/>
      <c r="AW131" s="128"/>
      <c r="AX131" s="128"/>
      <c r="AY131" s="129"/>
      <c r="BC131" s="26"/>
      <c r="BD131" s="25"/>
      <c r="BE131" s="94"/>
      <c r="BF131" s="94"/>
      <c r="BG131" s="94"/>
      <c r="BH131" s="94"/>
      <c r="BI131" s="96"/>
      <c r="BJ131" s="102"/>
      <c r="BK131" s="25"/>
      <c r="BL131" s="25"/>
      <c r="BM131" s="25" t="s">
        <v>0</v>
      </c>
      <c r="BN131" s="25"/>
      <c r="BO131" s="25"/>
      <c r="BP131" s="25"/>
      <c r="BQ131" s="73"/>
      <c r="BR131" s="25"/>
      <c r="BS131" s="25"/>
      <c r="BT131" s="25"/>
      <c r="BU131" s="128"/>
      <c r="BV131" s="128"/>
      <c r="BW131" s="128"/>
      <c r="BX131" s="128"/>
      <c r="BY131" s="129"/>
    </row>
    <row r="132" spans="3:77" s="46" customFormat="1" ht="15" customHeight="1">
      <c r="C132" s="26"/>
      <c r="D132" s="25"/>
      <c r="E132" s="94"/>
      <c r="F132" s="94"/>
      <c r="G132" s="96"/>
      <c r="H132" s="96"/>
      <c r="I132" s="96"/>
      <c r="J132" s="102"/>
      <c r="K132" s="31" t="str">
        <f>IF(L131="","",IF(L131&gt;N131,1,0)+IF(L132&gt;N132,1,0)+IF(L133&gt;N133,1,0))</f>
        <v/>
      </c>
      <c r="L132" s="25"/>
      <c r="M132" s="25" t="s">
        <v>0</v>
      </c>
      <c r="N132" s="25"/>
      <c r="O132" s="31" t="str">
        <f>IF(N131="","",IF(N131&gt;L131,1,0)+IF(N132&gt;L132,1,0)+IF(N133&gt;L133,1,0))</f>
        <v/>
      </c>
      <c r="P132" s="25"/>
      <c r="Q132" s="73"/>
      <c r="R132" s="25"/>
      <c r="S132" s="25"/>
      <c r="T132" s="25"/>
      <c r="U132" s="128"/>
      <c r="V132" s="128"/>
      <c r="W132" s="128"/>
      <c r="X132" s="128"/>
      <c r="Y132" s="129"/>
      <c r="AC132" s="26"/>
      <c r="AD132" s="25"/>
      <c r="AE132" s="94"/>
      <c r="AF132" s="94"/>
      <c r="AG132" s="96"/>
      <c r="AH132" s="96"/>
      <c r="AI132" s="96"/>
      <c r="AJ132" s="102"/>
      <c r="AK132" s="31" t="str">
        <f>IF(AL131="","",IF(AL131&gt;AN131,1,0)+IF(AL132&gt;AN132,1,0)+IF(AL133&gt;AN133,1,0))</f>
        <v/>
      </c>
      <c r="AL132" s="25"/>
      <c r="AM132" s="25" t="s">
        <v>0</v>
      </c>
      <c r="AN132" s="25"/>
      <c r="AO132" s="31" t="str">
        <f>IF(AN131="","",IF(AN131&gt;AL131,1,0)+IF(AN132&gt;AL132,1,0)+IF(AN133&gt;AL133,1,0))</f>
        <v/>
      </c>
      <c r="AP132" s="25"/>
      <c r="AQ132" s="73"/>
      <c r="AR132" s="25"/>
      <c r="AS132" s="25"/>
      <c r="AT132" s="25"/>
      <c r="AU132" s="128"/>
      <c r="AV132" s="128"/>
      <c r="AW132" s="128"/>
      <c r="AX132" s="128"/>
      <c r="AY132" s="129"/>
      <c r="BC132" s="26"/>
      <c r="BD132" s="25"/>
      <c r="BE132" s="94"/>
      <c r="BF132" s="94"/>
      <c r="BG132" s="96"/>
      <c r="BH132" s="96"/>
      <c r="BI132" s="96"/>
      <c r="BJ132" s="102"/>
      <c r="BK132" s="31" t="str">
        <f>IF(BL131="","",IF(BL131&gt;BN131,1,0)+IF(BL132&gt;BN132,1,0)+IF(BL133&gt;BN133,1,0))</f>
        <v/>
      </c>
      <c r="BL132" s="25"/>
      <c r="BM132" s="25" t="s">
        <v>0</v>
      </c>
      <c r="BN132" s="25"/>
      <c r="BO132" s="31" t="str">
        <f>IF(BN131="","",IF(BN131&gt;BL131,1,0)+IF(BN132&gt;BL132,1,0)+IF(BN133&gt;BL133,1,0))</f>
        <v/>
      </c>
      <c r="BP132" s="25"/>
      <c r="BQ132" s="73"/>
      <c r="BR132" s="25"/>
      <c r="BS132" s="25"/>
      <c r="BT132" s="25"/>
      <c r="BU132" s="128"/>
      <c r="BV132" s="128"/>
      <c r="BW132" s="128"/>
      <c r="BX132" s="128"/>
      <c r="BY132" s="129"/>
    </row>
    <row r="133" spans="3:77" s="46" customFormat="1" ht="15" customHeight="1">
      <c r="C133" s="26"/>
      <c r="D133" s="25"/>
      <c r="E133" s="94"/>
      <c r="F133" s="94"/>
      <c r="G133" s="94"/>
      <c r="H133" s="94"/>
      <c r="I133" s="94"/>
      <c r="J133" s="25"/>
      <c r="K133" s="25"/>
      <c r="L133" s="25"/>
      <c r="M133" s="25" t="s">
        <v>0</v>
      </c>
      <c r="N133" s="25"/>
      <c r="O133" s="25"/>
      <c r="P133" s="25"/>
      <c r="Q133" s="73"/>
      <c r="R133" s="25"/>
      <c r="S133" s="25"/>
      <c r="T133" s="25"/>
      <c r="U133" s="102"/>
      <c r="V133" s="102"/>
      <c r="W133" s="102"/>
      <c r="X133" s="102"/>
      <c r="Y133" s="116"/>
      <c r="AC133" s="26"/>
      <c r="AD133" s="25"/>
      <c r="AE133" s="94"/>
      <c r="AF133" s="94"/>
      <c r="AG133" s="94"/>
      <c r="AH133" s="94"/>
      <c r="AI133" s="94"/>
      <c r="AJ133" s="25"/>
      <c r="AK133" s="25"/>
      <c r="AL133" s="25"/>
      <c r="AM133" s="25" t="s">
        <v>0</v>
      </c>
      <c r="AN133" s="25"/>
      <c r="AO133" s="25"/>
      <c r="AP133" s="25"/>
      <c r="AQ133" s="73"/>
      <c r="AR133" s="25"/>
      <c r="AS133" s="25"/>
      <c r="AT133" s="25"/>
      <c r="AU133" s="102"/>
      <c r="AV133" s="102"/>
      <c r="AW133" s="102"/>
      <c r="AX133" s="102"/>
      <c r="AY133" s="116"/>
      <c r="BC133" s="26"/>
      <c r="BD133" s="25"/>
      <c r="BE133" s="94"/>
      <c r="BF133" s="94"/>
      <c r="BG133" s="94"/>
      <c r="BH133" s="94"/>
      <c r="BI133" s="94"/>
      <c r="BJ133" s="25"/>
      <c r="BK133" s="25"/>
      <c r="BL133" s="25"/>
      <c r="BM133" s="25" t="s">
        <v>0</v>
      </c>
      <c r="BN133" s="25"/>
      <c r="BO133" s="25"/>
      <c r="BP133" s="25"/>
      <c r="BQ133" s="73"/>
      <c r="BR133" s="25"/>
      <c r="BS133" s="25"/>
      <c r="BT133" s="25"/>
      <c r="BU133" s="102"/>
      <c r="BV133" s="102"/>
      <c r="BW133" s="102"/>
      <c r="BX133" s="102"/>
      <c r="BY133" s="116"/>
    </row>
    <row r="134" spans="3:77" s="46" customFormat="1" ht="15" customHeight="1">
      <c r="C134" s="26"/>
      <c r="D134" s="25"/>
      <c r="E134" s="94"/>
      <c r="F134" s="94"/>
      <c r="G134" s="94"/>
      <c r="H134" s="94"/>
      <c r="I134" s="94"/>
      <c r="J134" s="25"/>
      <c r="K134" s="25"/>
      <c r="L134" s="25"/>
      <c r="M134" s="25"/>
      <c r="N134" s="25"/>
      <c r="O134" s="25"/>
      <c r="P134" s="25"/>
      <c r="Q134" s="87" t="s">
        <v>14</v>
      </c>
      <c r="R134" s="25"/>
      <c r="S134" s="25"/>
      <c r="T134" s="25"/>
      <c r="U134" s="128"/>
      <c r="V134" s="128"/>
      <c r="W134" s="128"/>
      <c r="X134" s="128"/>
      <c r="Y134" s="129"/>
      <c r="AC134" s="26"/>
      <c r="AD134" s="25"/>
      <c r="AE134" s="94"/>
      <c r="AF134" s="94"/>
      <c r="AG134" s="94"/>
      <c r="AH134" s="94"/>
      <c r="AI134" s="94"/>
      <c r="AJ134" s="25"/>
      <c r="AK134" s="25"/>
      <c r="AL134" s="25"/>
      <c r="AM134" s="25"/>
      <c r="AN134" s="25"/>
      <c r="AO134" s="25"/>
      <c r="AP134" s="25"/>
      <c r="AQ134" s="87" t="s">
        <v>14</v>
      </c>
      <c r="AR134" s="25"/>
      <c r="AS134" s="25"/>
      <c r="AT134" s="25"/>
      <c r="AU134" s="128"/>
      <c r="AV134" s="128"/>
      <c r="AW134" s="128"/>
      <c r="AX134" s="128"/>
      <c r="AY134" s="129"/>
      <c r="BC134" s="26"/>
      <c r="BD134" s="25"/>
      <c r="BE134" s="94"/>
      <c r="BF134" s="94"/>
      <c r="BG134" s="94"/>
      <c r="BH134" s="94"/>
      <c r="BI134" s="94"/>
      <c r="BJ134" s="25"/>
      <c r="BK134" s="25"/>
      <c r="BL134" s="25"/>
      <c r="BM134" s="25"/>
      <c r="BN134" s="25"/>
      <c r="BO134" s="25"/>
      <c r="BP134" s="25"/>
      <c r="BQ134" s="87" t="s">
        <v>14</v>
      </c>
      <c r="BR134" s="25"/>
      <c r="BS134" s="25"/>
      <c r="BT134" s="25"/>
      <c r="BU134" s="128"/>
      <c r="BV134" s="128"/>
      <c r="BW134" s="128"/>
      <c r="BX134" s="128"/>
      <c r="BY134" s="129"/>
    </row>
    <row r="135" spans="3:77" s="46" customFormat="1" ht="15" customHeight="1">
      <c r="C135" s="130" t="s">
        <v>49</v>
      </c>
      <c r="D135" s="128"/>
      <c r="E135" s="124" t="e">
        <f>AV85</f>
        <v>#REF!</v>
      </c>
      <c r="F135" s="125"/>
      <c r="G135" s="125"/>
      <c r="H135" s="125"/>
      <c r="I135" s="125"/>
      <c r="J135" s="35"/>
      <c r="K135" s="35"/>
      <c r="L135" s="35"/>
      <c r="M135" s="35"/>
      <c r="N135" s="35"/>
      <c r="O135" s="35"/>
      <c r="P135" s="35"/>
      <c r="Q135" s="91" t="s">
        <v>60</v>
      </c>
      <c r="R135" s="25"/>
      <c r="S135" s="25"/>
      <c r="T135" s="25"/>
      <c r="U135" s="128"/>
      <c r="V135" s="128"/>
      <c r="W135" s="128"/>
      <c r="X135" s="128"/>
      <c r="Y135" s="129"/>
      <c r="AC135" s="130" t="s">
        <v>49</v>
      </c>
      <c r="AD135" s="128"/>
      <c r="AE135" s="124" t="e">
        <f>AV87</f>
        <v>#REF!</v>
      </c>
      <c r="AF135" s="125"/>
      <c r="AG135" s="125"/>
      <c r="AH135" s="125"/>
      <c r="AI135" s="125"/>
      <c r="AJ135" s="35"/>
      <c r="AK135" s="35"/>
      <c r="AL135" s="35"/>
      <c r="AM135" s="35"/>
      <c r="AN135" s="35"/>
      <c r="AO135" s="35"/>
      <c r="AP135" s="35"/>
      <c r="AQ135" s="91" t="s">
        <v>63</v>
      </c>
      <c r="AR135" s="25"/>
      <c r="AS135" s="25"/>
      <c r="AT135" s="25"/>
      <c r="AU135" s="128"/>
      <c r="AV135" s="128"/>
      <c r="AW135" s="128"/>
      <c r="AX135" s="128"/>
      <c r="AY135" s="129"/>
      <c r="BC135" s="130" t="s">
        <v>49</v>
      </c>
      <c r="BD135" s="128"/>
      <c r="BE135" s="124" t="e">
        <f>AV89</f>
        <v>#REF!</v>
      </c>
      <c r="BF135" s="125"/>
      <c r="BG135" s="125"/>
      <c r="BH135" s="125"/>
      <c r="BI135" s="125"/>
      <c r="BJ135" s="35"/>
      <c r="BK135" s="35"/>
      <c r="BL135" s="35"/>
      <c r="BM135" s="35"/>
      <c r="BN135" s="35"/>
      <c r="BO135" s="35"/>
      <c r="BP135" s="35"/>
      <c r="BQ135" s="91" t="s">
        <v>62</v>
      </c>
      <c r="BR135" s="25"/>
      <c r="BS135" s="25"/>
      <c r="BT135" s="25"/>
      <c r="BU135" s="128"/>
      <c r="BV135" s="128"/>
      <c r="BW135" s="128"/>
      <c r="BX135" s="128"/>
      <c r="BY135" s="129"/>
    </row>
    <row r="136" spans="3:77" s="46" customFormat="1" ht="15" customHeight="1">
      <c r="C136" s="130"/>
      <c r="D136" s="128"/>
      <c r="E136" s="125"/>
      <c r="F136" s="125"/>
      <c r="G136" s="125"/>
      <c r="H136" s="125"/>
      <c r="I136" s="1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9"/>
      <c r="AC136" s="130"/>
      <c r="AD136" s="128"/>
      <c r="AE136" s="125"/>
      <c r="AF136" s="125"/>
      <c r="AG136" s="125"/>
      <c r="AH136" s="125"/>
      <c r="AI136" s="125"/>
      <c r="AJ136" s="25"/>
      <c r="AK136" s="25"/>
      <c r="AL136" s="25"/>
      <c r="AM136" s="25"/>
      <c r="AN136" s="25"/>
      <c r="AO136" s="25"/>
      <c r="AP136" s="25"/>
      <c r="AQ136" s="119"/>
      <c r="AR136" s="25"/>
      <c r="AS136" s="25"/>
      <c r="AT136" s="25"/>
      <c r="AU136" s="25"/>
      <c r="AV136" s="25"/>
      <c r="AW136" s="25"/>
      <c r="AX136" s="25"/>
      <c r="AY136" s="29"/>
      <c r="BC136" s="130"/>
      <c r="BD136" s="128"/>
      <c r="BE136" s="125"/>
      <c r="BF136" s="125"/>
      <c r="BG136" s="125"/>
      <c r="BH136" s="125"/>
      <c r="BI136" s="1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9"/>
    </row>
    <row r="137" spans="3:77" s="46" customFormat="1" ht="12" customHeight="1">
      <c r="C137" s="34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7"/>
      <c r="AC137" s="34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120"/>
      <c r="AO137" s="120"/>
      <c r="AP137" s="35"/>
      <c r="AQ137" s="35"/>
      <c r="AR137" s="35"/>
      <c r="AS137" s="35"/>
      <c r="AT137" s="35"/>
      <c r="AU137" s="35"/>
      <c r="AV137" s="35"/>
      <c r="AW137" s="35"/>
      <c r="AX137" s="35"/>
      <c r="AY137" s="37"/>
      <c r="BC137" s="34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7"/>
    </row>
    <row r="138" spans="3:77" s="46" customFormat="1" ht="12" customHeight="1">
      <c r="AN138" s="56"/>
      <c r="AO138" s="56"/>
    </row>
    <row r="139" spans="3:77" s="46" customFormat="1" ht="12" customHeight="1">
      <c r="AN139" s="56"/>
      <c r="AO139" s="56"/>
    </row>
    <row r="140" spans="3:77" s="46" customFormat="1" ht="12" customHeight="1">
      <c r="AC140" s="25"/>
      <c r="AD140" s="226"/>
      <c r="AE140" s="17"/>
      <c r="AF140" s="15"/>
      <c r="AG140" s="15"/>
      <c r="AH140" s="15"/>
      <c r="AI140" s="15"/>
      <c r="AJ140" s="15"/>
      <c r="AK140" s="15"/>
      <c r="AL140" s="15"/>
      <c r="AM140" s="15"/>
      <c r="AN140" s="58"/>
      <c r="AO140" s="54"/>
      <c r="AP140" s="1"/>
    </row>
    <row r="141" spans="3:77" s="46" customFormat="1" ht="12" customHeight="1">
      <c r="AC141" s="25"/>
      <c r="AD141" s="226"/>
      <c r="AE141" s="60"/>
      <c r="AF141" s="17"/>
      <c r="AG141" s="17"/>
      <c r="AH141" s="17"/>
      <c r="AI141" s="17"/>
      <c r="AJ141" s="17"/>
      <c r="AK141" s="17"/>
      <c r="AL141" s="17"/>
      <c r="AM141" s="17"/>
      <c r="AN141" s="59"/>
      <c r="AO141" s="56"/>
    </row>
    <row r="142" spans="3:77" ht="12" customHeight="1">
      <c r="AC142" s="2"/>
      <c r="AD142" s="53"/>
      <c r="AE142" s="17"/>
      <c r="AF142" s="17"/>
      <c r="AG142" s="17"/>
      <c r="AH142" s="17"/>
      <c r="AI142" s="17"/>
      <c r="AJ142" s="25"/>
      <c r="AK142" s="25"/>
      <c r="AL142" s="17"/>
      <c r="AM142" s="17"/>
      <c r="AN142" s="59"/>
      <c r="AO142" s="56"/>
      <c r="AP142" s="46"/>
    </row>
    <row r="143" spans="3:77" ht="12" customHeight="1">
      <c r="AC143" s="2"/>
      <c r="AD143" s="53"/>
      <c r="AE143" s="17"/>
      <c r="AF143" s="17"/>
      <c r="AG143" s="17"/>
      <c r="AH143" s="17"/>
      <c r="AI143" s="17"/>
      <c r="AJ143" s="25"/>
      <c r="AK143" s="25"/>
      <c r="AL143" s="17"/>
      <c r="AM143" s="17"/>
      <c r="AN143" s="59"/>
      <c r="AO143" s="56"/>
      <c r="AP143" s="46"/>
    </row>
    <row r="144" spans="3:77" ht="12" customHeight="1">
      <c r="AC144" s="2"/>
      <c r="AD144" s="53"/>
      <c r="AE144" s="17"/>
      <c r="AF144" s="17"/>
      <c r="AG144" s="17"/>
      <c r="AH144" s="17"/>
      <c r="AI144" s="17"/>
      <c r="AJ144" s="25"/>
      <c r="AK144" s="17"/>
      <c r="AL144" s="25"/>
      <c r="AM144" s="17"/>
      <c r="AN144" s="59"/>
      <c r="AO144" s="56"/>
      <c r="AP144" s="46"/>
    </row>
    <row r="145" spans="29:42" ht="12" customHeight="1">
      <c r="AC145" s="2"/>
      <c r="AD145" s="225"/>
      <c r="AE145" s="17"/>
      <c r="AF145" s="17"/>
      <c r="AG145" s="17"/>
      <c r="AH145" s="17"/>
      <c r="AI145" s="17"/>
      <c r="AJ145" s="17"/>
      <c r="AK145" s="17"/>
      <c r="AL145" s="25"/>
      <c r="AM145" s="17"/>
      <c r="AN145" s="59"/>
      <c r="AO145" s="56"/>
      <c r="AP145" s="46"/>
    </row>
    <row r="146" spans="29:42" ht="18" customHeight="1">
      <c r="AC146" s="2"/>
      <c r="AD146" s="225"/>
      <c r="AE146" s="60"/>
      <c r="AF146" s="17"/>
      <c r="AG146" s="17"/>
      <c r="AH146" s="17"/>
      <c r="AI146" s="17"/>
      <c r="AJ146" s="17"/>
      <c r="AK146" s="17"/>
      <c r="AL146" s="25"/>
      <c r="AM146" s="17"/>
      <c r="AN146" s="59"/>
      <c r="AO146" s="56"/>
      <c r="AP146" s="46"/>
    </row>
    <row r="147" spans="29:42" ht="18" customHeight="1">
      <c r="AC147" s="2"/>
      <c r="AD147" s="25"/>
      <c r="AE147" s="25"/>
      <c r="AF147" s="25"/>
      <c r="AG147" s="25"/>
      <c r="AH147" s="25"/>
      <c r="AI147" s="25"/>
      <c r="AJ147" s="17"/>
      <c r="AK147" s="17"/>
      <c r="AL147" s="17"/>
      <c r="AM147" s="25"/>
      <c r="AN147" s="57"/>
      <c r="AO147" s="56"/>
      <c r="AP147" s="46"/>
    </row>
    <row r="148" spans="29:42" ht="18" customHeight="1">
      <c r="AC148" s="2"/>
      <c r="AD148" s="25"/>
      <c r="AE148" s="25"/>
      <c r="AF148" s="25"/>
      <c r="AG148" s="25"/>
      <c r="AH148" s="25"/>
      <c r="AI148" s="25"/>
      <c r="AJ148" s="17"/>
      <c r="AK148" s="17"/>
      <c r="AL148" s="17"/>
      <c r="AM148" s="25"/>
      <c r="AN148" s="57"/>
      <c r="AO148" s="56"/>
      <c r="AP148" s="46"/>
    </row>
    <row r="149" spans="29:42" ht="18" customHeight="1">
      <c r="AC149" s="2"/>
      <c r="AD149" s="25"/>
      <c r="AE149" s="25"/>
      <c r="AF149" s="25"/>
      <c r="AG149" s="25"/>
      <c r="AH149" s="25"/>
      <c r="AI149" s="25"/>
      <c r="AJ149" s="17"/>
      <c r="AK149" s="17"/>
      <c r="AL149" s="17"/>
      <c r="AM149" s="25"/>
      <c r="AN149" s="57"/>
      <c r="AO149" s="227"/>
      <c r="AP149" s="160"/>
    </row>
    <row r="150" spans="29:42" ht="18" customHeight="1">
      <c r="AC150" s="2"/>
      <c r="AD150" s="53"/>
      <c r="AE150" s="17"/>
      <c r="AF150" s="17"/>
      <c r="AG150" s="17"/>
      <c r="AH150" s="17"/>
      <c r="AI150" s="17"/>
      <c r="AJ150" s="17"/>
      <c r="AK150" s="17"/>
      <c r="AL150" s="25"/>
      <c r="AM150" s="17"/>
      <c r="AN150" s="57"/>
      <c r="AO150" s="56"/>
      <c r="AP150" s="46"/>
    </row>
    <row r="151" spans="29:42" ht="18" customHeight="1">
      <c r="AC151" s="2"/>
      <c r="AD151" s="53"/>
      <c r="AE151" s="60"/>
      <c r="AF151" s="17"/>
      <c r="AG151" s="17"/>
      <c r="AH151" s="17"/>
      <c r="AI151" s="17"/>
      <c r="AJ151" s="17"/>
      <c r="AK151" s="17"/>
      <c r="AL151" s="25"/>
      <c r="AM151" s="17"/>
      <c r="AN151" s="59"/>
      <c r="AO151" s="56"/>
      <c r="AP151" s="46"/>
    </row>
    <row r="152" spans="29:42" ht="18" customHeight="1">
      <c r="AC152" s="2"/>
      <c r="AD152" s="53"/>
      <c r="AE152" s="17"/>
      <c r="AF152" s="17"/>
      <c r="AG152" s="17"/>
      <c r="AH152" s="17"/>
      <c r="AI152" s="17"/>
      <c r="AJ152" s="25"/>
      <c r="AK152" s="25"/>
      <c r="AL152" s="25"/>
      <c r="AM152" s="17"/>
      <c r="AN152" s="59"/>
      <c r="AO152" s="56"/>
      <c r="AP152" s="46"/>
    </row>
    <row r="153" spans="29:42" ht="18" customHeight="1">
      <c r="AC153" s="2"/>
      <c r="AD153" s="53"/>
      <c r="AE153" s="17"/>
      <c r="AF153" s="17"/>
      <c r="AG153" s="17"/>
      <c r="AH153" s="17"/>
      <c r="AI153" s="17"/>
      <c r="AJ153" s="25"/>
      <c r="AK153" s="17"/>
      <c r="AL153" s="17"/>
      <c r="AM153" s="17"/>
      <c r="AN153" s="59"/>
      <c r="AO153" s="56"/>
      <c r="AP153" s="46"/>
    </row>
    <row r="154" spans="29:42" ht="18" customHeight="1">
      <c r="AC154" s="2"/>
      <c r="AD154" s="53"/>
      <c r="AE154" s="17"/>
      <c r="AF154" s="17"/>
      <c r="AG154" s="17"/>
      <c r="AH154" s="17"/>
      <c r="AI154" s="17"/>
      <c r="AJ154" s="25"/>
      <c r="AK154" s="17"/>
      <c r="AL154" s="17"/>
      <c r="AM154" s="17"/>
      <c r="AN154" s="59"/>
      <c r="AO154" s="59"/>
      <c r="AP154" s="46"/>
    </row>
    <row r="155" spans="29:42" ht="18" customHeight="1">
      <c r="AC155" s="2"/>
      <c r="AD155" s="225"/>
      <c r="AE155" s="17"/>
      <c r="AF155" s="17"/>
      <c r="AG155" s="17"/>
      <c r="AH155" s="17"/>
      <c r="AI155" s="17"/>
      <c r="AJ155" s="17"/>
      <c r="AK155" s="17"/>
      <c r="AL155" s="17"/>
      <c r="AM155" s="17"/>
      <c r="AN155" s="59"/>
      <c r="AO155" s="59"/>
      <c r="AP155" s="46"/>
    </row>
    <row r="156" spans="29:42" ht="18" customHeight="1">
      <c r="AC156" s="2"/>
      <c r="AD156" s="225"/>
      <c r="AE156" s="60"/>
      <c r="AF156" s="17"/>
      <c r="AG156" s="17"/>
      <c r="AH156" s="17"/>
      <c r="AI156" s="17"/>
      <c r="AJ156" s="17"/>
      <c r="AK156" s="17"/>
      <c r="AL156" s="17"/>
      <c r="AM156" s="17"/>
      <c r="AN156" s="59"/>
      <c r="AO156" s="59"/>
      <c r="AP156" s="46"/>
    </row>
    <row r="157" spans="29:42" ht="18" customHeight="1">
      <c r="AC157" s="2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57"/>
      <c r="AO157" s="56"/>
      <c r="AP157" s="46"/>
    </row>
    <row r="158" spans="29:42" ht="18" customHeight="1"/>
    <row r="159" spans="29:42" ht="18" customHeight="1"/>
    <row r="160" spans="29:42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</sheetData>
  <mergeCells count="292">
    <mergeCell ref="BR39:BS43"/>
    <mergeCell ref="AV30:BB31"/>
    <mergeCell ref="BR44:BS48"/>
    <mergeCell ref="BR49:BS53"/>
    <mergeCell ref="BN34:BN38"/>
    <mergeCell ref="BO34:BO38"/>
    <mergeCell ref="BP34:BP38"/>
    <mergeCell ref="BH34:BM38"/>
    <mergeCell ref="AV34:BA38"/>
    <mergeCell ref="BV49:BW53"/>
    <mergeCell ref="BT49:BU53"/>
    <mergeCell ref="BT44:BU48"/>
    <mergeCell ref="BV44:BW48"/>
    <mergeCell ref="BZ34:BZ38"/>
    <mergeCell ref="BX39:BY43"/>
    <mergeCell ref="BX44:BY48"/>
    <mergeCell ref="BX49:BY53"/>
    <mergeCell ref="AE34:AF38"/>
    <mergeCell ref="AE44:AF48"/>
    <mergeCell ref="AK44:AL48"/>
    <mergeCell ref="AE39:AF43"/>
    <mergeCell ref="AK39:AL43"/>
    <mergeCell ref="AE49:AF53"/>
    <mergeCell ref="AG49:AH53"/>
    <mergeCell ref="AI49:AJ53"/>
    <mergeCell ref="AK49:AL53"/>
    <mergeCell ref="AP49:AU53"/>
    <mergeCell ref="AG34:AH38"/>
    <mergeCell ref="AI34:AJ38"/>
    <mergeCell ref="AK34:AL38"/>
    <mergeCell ref="AP39:AU43"/>
    <mergeCell ref="AM34:AM38"/>
    <mergeCell ref="AG44:AH48"/>
    <mergeCell ref="BQ34:BQ38"/>
    <mergeCell ref="BR34:BS38"/>
    <mergeCell ref="BV34:BW38"/>
    <mergeCell ref="BV10:BW14"/>
    <mergeCell ref="BR10:BS14"/>
    <mergeCell ref="BT34:BU38"/>
    <mergeCell ref="BX34:BY38"/>
    <mergeCell ref="BR20:BS24"/>
    <mergeCell ref="BR15:BS19"/>
    <mergeCell ref="BV15:BW19"/>
    <mergeCell ref="BV20:BW24"/>
    <mergeCell ref="BT20:BU24"/>
    <mergeCell ref="AV28:BB29"/>
    <mergeCell ref="AP26:AS27"/>
    <mergeCell ref="AV26:BB27"/>
    <mergeCell ref="AP20:AU24"/>
    <mergeCell ref="AP28:AS29"/>
    <mergeCell ref="AI20:AJ24"/>
    <mergeCell ref="AP30:AS31"/>
    <mergeCell ref="BX10:BY14"/>
    <mergeCell ref="BX15:BY19"/>
    <mergeCell ref="BX20:BY24"/>
    <mergeCell ref="BT10:BU14"/>
    <mergeCell ref="BT15:BU19"/>
    <mergeCell ref="BV39:BW43"/>
    <mergeCell ref="BT39:BU43"/>
    <mergeCell ref="C28:F29"/>
    <mergeCell ref="I26:O27"/>
    <mergeCell ref="I28:O29"/>
    <mergeCell ref="BN5:BN9"/>
    <mergeCell ref="AV5:BA9"/>
    <mergeCell ref="BB5:BG9"/>
    <mergeCell ref="AV10:BA14"/>
    <mergeCell ref="O15:T19"/>
    <mergeCell ref="U20:Z24"/>
    <mergeCell ref="C20:H24"/>
    <mergeCell ref="C26:F27"/>
    <mergeCell ref="AG15:AH19"/>
    <mergeCell ref="AI15:AJ19"/>
    <mergeCell ref="AK15:AL19"/>
    <mergeCell ref="C15:H19"/>
    <mergeCell ref="AE20:AF24"/>
    <mergeCell ref="AK20:AL24"/>
    <mergeCell ref="AE15:AF19"/>
    <mergeCell ref="AP10:AU14"/>
    <mergeCell ref="BB15:BG19"/>
    <mergeCell ref="BH20:BM24"/>
    <mergeCell ref="AP15:AU19"/>
    <mergeCell ref="BZ5:BZ9"/>
    <mergeCell ref="BT5:BU9"/>
    <mergeCell ref="BX5:BY9"/>
    <mergeCell ref="BO5:BO9"/>
    <mergeCell ref="BP5:BP9"/>
    <mergeCell ref="BQ5:BQ9"/>
    <mergeCell ref="BR5:BS9"/>
    <mergeCell ref="BV5:BW9"/>
    <mergeCell ref="O5:T9"/>
    <mergeCell ref="U5:Z9"/>
    <mergeCell ref="BH5:BM9"/>
    <mergeCell ref="C1:AM1"/>
    <mergeCell ref="AM5:AM9"/>
    <mergeCell ref="C5:H9"/>
    <mergeCell ref="C10:H14"/>
    <mergeCell ref="AG10:AH14"/>
    <mergeCell ref="I10:N14"/>
    <mergeCell ref="AI5:AJ9"/>
    <mergeCell ref="I5:N9"/>
    <mergeCell ref="AK10:AL14"/>
    <mergeCell ref="AE5:AF9"/>
    <mergeCell ref="AE10:AF14"/>
    <mergeCell ref="C57:F58"/>
    <mergeCell ref="C34:H38"/>
    <mergeCell ref="I34:N38"/>
    <mergeCell ref="I55:O56"/>
    <mergeCell ref="O34:T38"/>
    <mergeCell ref="U34:Z38"/>
    <mergeCell ref="C30:F31"/>
    <mergeCell ref="I30:O31"/>
    <mergeCell ref="I57:O58"/>
    <mergeCell ref="C55:F56"/>
    <mergeCell ref="U49:Z53"/>
    <mergeCell ref="O44:T48"/>
    <mergeCell ref="I39:N43"/>
    <mergeCell ref="C39:H43"/>
    <mergeCell ref="C44:H48"/>
    <mergeCell ref="C49:H53"/>
    <mergeCell ref="BE107:BI108"/>
    <mergeCell ref="BE114:BI115"/>
    <mergeCell ref="AA34:AA38"/>
    <mergeCell ref="AG20:AH24"/>
    <mergeCell ref="AB34:AB38"/>
    <mergeCell ref="AC34:AC38"/>
    <mergeCell ref="AD34:AD38"/>
    <mergeCell ref="AP5:AU9"/>
    <mergeCell ref="AA5:AA9"/>
    <mergeCell ref="AB5:AB9"/>
    <mergeCell ref="AC5:AC9"/>
    <mergeCell ref="AD5:AD9"/>
    <mergeCell ref="AG5:AH9"/>
    <mergeCell ref="AI10:AJ14"/>
    <mergeCell ref="AK5:AL9"/>
    <mergeCell ref="AG39:AH43"/>
    <mergeCell ref="BH49:BM53"/>
    <mergeCell ref="AI44:AJ48"/>
    <mergeCell ref="BB44:BG48"/>
    <mergeCell ref="AV39:BA43"/>
    <mergeCell ref="BB34:BG38"/>
    <mergeCell ref="AP44:AU48"/>
    <mergeCell ref="AP34:AU38"/>
    <mergeCell ref="AI39:AJ43"/>
    <mergeCell ref="C59:F60"/>
    <mergeCell ref="AD155:AD156"/>
    <mergeCell ref="AD140:AD141"/>
    <mergeCell ref="AD145:AD146"/>
    <mergeCell ref="AO149:AP149"/>
    <mergeCell ref="BC107:BD108"/>
    <mergeCell ref="AE121:AI122"/>
    <mergeCell ref="AC135:AD136"/>
    <mergeCell ref="AE135:AI136"/>
    <mergeCell ref="AC107:AD108"/>
    <mergeCell ref="AE107:AI108"/>
    <mergeCell ref="BC114:BD115"/>
    <mergeCell ref="BC135:BD136"/>
    <mergeCell ref="AC64:AC68"/>
    <mergeCell ref="AD64:AD68"/>
    <mergeCell ref="C64:H68"/>
    <mergeCell ref="I64:N68"/>
    <mergeCell ref="O64:T68"/>
    <mergeCell ref="U64:Z68"/>
    <mergeCell ref="BC100:BD101"/>
    <mergeCell ref="AE128:AI129"/>
    <mergeCell ref="I59:O60"/>
    <mergeCell ref="AB64:AB68"/>
    <mergeCell ref="C74:H78"/>
    <mergeCell ref="O74:T78"/>
    <mergeCell ref="AE74:AF78"/>
    <mergeCell ref="AG74:AH78"/>
    <mergeCell ref="C79:H83"/>
    <mergeCell ref="U79:Z83"/>
    <mergeCell ref="C85:F86"/>
    <mergeCell ref="C93:Y95"/>
    <mergeCell ref="AC93:AY95"/>
    <mergeCell ref="AP55:AS56"/>
    <mergeCell ref="AK64:AL68"/>
    <mergeCell ref="AP64:AU68"/>
    <mergeCell ref="AV55:BB56"/>
    <mergeCell ref="AV57:BB58"/>
    <mergeCell ref="AP57:AS58"/>
    <mergeCell ref="AV59:BB60"/>
    <mergeCell ref="AP59:AS60"/>
    <mergeCell ref="AP69:AU73"/>
    <mergeCell ref="AM64:AM68"/>
    <mergeCell ref="BB64:BG68"/>
    <mergeCell ref="AV69:BA73"/>
    <mergeCell ref="AV64:BA68"/>
    <mergeCell ref="BX69:BY73"/>
    <mergeCell ref="BT69:BU73"/>
    <mergeCell ref="BV69:BW73"/>
    <mergeCell ref="BR69:BS73"/>
    <mergeCell ref="BV64:BW68"/>
    <mergeCell ref="BX64:BY68"/>
    <mergeCell ref="BZ64:BZ68"/>
    <mergeCell ref="C69:H73"/>
    <mergeCell ref="I69:N73"/>
    <mergeCell ref="AE69:AF73"/>
    <mergeCell ref="AG69:AH73"/>
    <mergeCell ref="AI69:AJ73"/>
    <mergeCell ref="AK69:AL73"/>
    <mergeCell ref="BQ64:BQ68"/>
    <mergeCell ref="BR64:BS68"/>
    <mergeCell ref="BT64:BU68"/>
    <mergeCell ref="AE64:AF68"/>
    <mergeCell ref="AG64:AH68"/>
    <mergeCell ref="AI64:AJ68"/>
    <mergeCell ref="BN64:BN68"/>
    <mergeCell ref="BO64:BO68"/>
    <mergeCell ref="BP64:BP68"/>
    <mergeCell ref="AA64:AA68"/>
    <mergeCell ref="BH64:BM68"/>
    <mergeCell ref="I85:O86"/>
    <mergeCell ref="AE79:AF83"/>
    <mergeCell ref="AG79:AH83"/>
    <mergeCell ref="BV74:BW78"/>
    <mergeCell ref="BX74:BY78"/>
    <mergeCell ref="AP85:AS86"/>
    <mergeCell ref="AV85:BB86"/>
    <mergeCell ref="AP87:AS88"/>
    <mergeCell ref="AE100:AI101"/>
    <mergeCell ref="AC100:AD101"/>
    <mergeCell ref="AP89:AS90"/>
    <mergeCell ref="BV79:BW83"/>
    <mergeCell ref="BR74:BS78"/>
    <mergeCell ref="BR79:BS83"/>
    <mergeCell ref="AI79:AJ83"/>
    <mergeCell ref="AI74:AJ78"/>
    <mergeCell ref="AK74:AL78"/>
    <mergeCell ref="BH79:BM83"/>
    <mergeCell ref="BC96:BK97"/>
    <mergeCell ref="AV89:BB90"/>
    <mergeCell ref="BB74:BG78"/>
    <mergeCell ref="AP74:AU78"/>
    <mergeCell ref="BE100:BI101"/>
    <mergeCell ref="BC93:BY95"/>
    <mergeCell ref="C87:F88"/>
    <mergeCell ref="I87:O88"/>
    <mergeCell ref="C128:D129"/>
    <mergeCell ref="C96:K97"/>
    <mergeCell ref="C114:D115"/>
    <mergeCell ref="AC128:AD129"/>
    <mergeCell ref="C121:D122"/>
    <mergeCell ref="AP1:BD1"/>
    <mergeCell ref="BG1:BV1"/>
    <mergeCell ref="U117:Y118"/>
    <mergeCell ref="AU117:AY118"/>
    <mergeCell ref="BU117:BY118"/>
    <mergeCell ref="U114:Y115"/>
    <mergeCell ref="AK79:AL83"/>
    <mergeCell ref="AV87:BB88"/>
    <mergeCell ref="AP79:AU83"/>
    <mergeCell ref="AU114:AY115"/>
    <mergeCell ref="AC114:AD115"/>
    <mergeCell ref="AE114:AI115"/>
    <mergeCell ref="AC96:AK97"/>
    <mergeCell ref="BU114:BY115"/>
    <mergeCell ref="BX79:BY83"/>
    <mergeCell ref="BT79:BU83"/>
    <mergeCell ref="BT74:BU78"/>
    <mergeCell ref="U134:Y135"/>
    <mergeCell ref="AC121:AD122"/>
    <mergeCell ref="C89:F90"/>
    <mergeCell ref="I89:O90"/>
    <mergeCell ref="U131:Y132"/>
    <mergeCell ref="C135:D136"/>
    <mergeCell ref="E135:I136"/>
    <mergeCell ref="U124:Y125"/>
    <mergeCell ref="AU131:AY132"/>
    <mergeCell ref="AU134:AY135"/>
    <mergeCell ref="U121:Y122"/>
    <mergeCell ref="U128:Y129"/>
    <mergeCell ref="E128:I129"/>
    <mergeCell ref="E100:I101"/>
    <mergeCell ref="C107:D108"/>
    <mergeCell ref="E114:I115"/>
    <mergeCell ref="E121:I122"/>
    <mergeCell ref="E107:I108"/>
    <mergeCell ref="C100:D101"/>
    <mergeCell ref="BE135:BI136"/>
    <mergeCell ref="AU121:AY122"/>
    <mergeCell ref="AU124:AY125"/>
    <mergeCell ref="AU128:AY129"/>
    <mergeCell ref="BC121:BD122"/>
    <mergeCell ref="BE128:BI129"/>
    <mergeCell ref="BU121:BY122"/>
    <mergeCell ref="BU124:BY125"/>
    <mergeCell ref="BU128:BY129"/>
    <mergeCell ref="BE121:BI122"/>
    <mergeCell ref="BU134:BY135"/>
    <mergeCell ref="BU131:BY132"/>
    <mergeCell ref="BC128:BD129"/>
  </mergeCells>
  <phoneticPr fontId="1"/>
  <dataValidations count="1">
    <dataValidation type="whole" operator="greaterThanOrEqual" allowBlank="1" showInputMessage="1" showErrorMessage="1" sqref="BP117:BP119 AN117:AN119 AP117:AP119 L124:L126 J124:J126 AL124:AL126 AJ124:AJ126 BL124:BL126 BJ124:BJ126 AN103:AN105 AL103:AL105 AN131:AN133 AL131:AL133 N103:N105 L103:L105 N131:N133 L131:L133 BN103:BN105 BL103:BL105 BN131:BN133 BL131:BL133 BJ110:BJ112 BL110:BL112 AJ110:AJ112 AL110:AL112 J110:J112 L110:L112 N117:N119 P117:P119 BN117:BN119 S40:S42 W40:W42 Y40:Y42 W45:W47 Y45:Y47 Q40:Q42 S11:S13 W11:W13 Y11:Y13 W16:W18 Y16:Y18 Q11:Q13 BF40:BF42 BJ40:BJ42 BL40:BL42 BJ45:BJ47 BL45:BL47 BD40:BD42 BF11:BF13 BJ11:BJ13 BL11:BL13 BJ16:BJ18 BL16:BL18 BD11:BD13 S70:S72 W70:W72 Y70:Y72 W75:W77 Y75:Y77 Q70:Q72 BF70:BF72 BJ70:BJ72 BL70:BL72 BJ75:BJ77 BL75:BL77 BD70:BD72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7" orientation="portrait" horizontalDpi="300" verticalDpi="300" r:id="rId1"/>
  <headerFooter alignWithMargins="0">
    <oddFooter>&amp;C－２０－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市協会女子ﾘｰｸﾞ</vt:lpstr>
      <vt:lpstr>市協会女子ﾘｰｸﾞ!Print_Area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31008t</cp:lastModifiedBy>
  <cp:lastPrinted>2016-03-03T10:49:59Z</cp:lastPrinted>
  <dcterms:created xsi:type="dcterms:W3CDTF">2002-05-31T02:11:59Z</dcterms:created>
  <dcterms:modified xsi:type="dcterms:W3CDTF">2016-03-04T03:13:20Z</dcterms:modified>
</cp:coreProperties>
</file>