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小竹杯男子ﾘｰｸﾞ" sheetId="1" r:id="rId1"/>
  </sheets>
  <definedNames>
    <definedName name="_xlnm.Print_Area" localSheetId="0">小竹杯男子ﾘｰｸﾞ!$B$1:$AR$43</definedName>
  </definedNames>
  <calcPr calcId="145621"/>
</workbook>
</file>

<file path=xl/calcChain.xml><?xml version="1.0" encoding="utf-8"?>
<calcChain xmlns="http://schemas.openxmlformats.org/spreadsheetml/2006/main">
  <c r="P28" i="1" l="1"/>
  <c r="P26" i="1"/>
  <c r="R29" i="1"/>
  <c r="R28" i="1"/>
  <c r="R26" i="1"/>
  <c r="R27" i="1"/>
  <c r="P27" i="1"/>
  <c r="L22" i="1"/>
  <c r="AJ43" i="1"/>
  <c r="AG43" i="1"/>
  <c r="AC43" i="1"/>
  <c r="Y43" i="1"/>
  <c r="AJ42" i="1"/>
  <c r="AG42" i="1"/>
  <c r="AC42" i="1"/>
  <c r="Y42" i="1"/>
  <c r="AJ41" i="1"/>
  <c r="AG41" i="1"/>
  <c r="AC41" i="1"/>
  <c r="Y41" i="1"/>
  <c r="AJ39" i="1"/>
  <c r="AG39" i="1"/>
  <c r="AC39" i="1"/>
  <c r="Y39" i="1"/>
  <c r="AJ38" i="1"/>
  <c r="AG38" i="1"/>
  <c r="AC38" i="1"/>
  <c r="Y38" i="1"/>
  <c r="AJ37" i="1"/>
  <c r="AG37" i="1"/>
  <c r="AC37" i="1"/>
  <c r="Y37" i="1"/>
  <c r="X33" i="1"/>
  <c r="V33" i="1"/>
  <c r="R33" i="1"/>
  <c r="P33" i="1"/>
  <c r="L33" i="1"/>
  <c r="J33" i="1"/>
  <c r="X32" i="1"/>
  <c r="V32" i="1"/>
  <c r="R32" i="1"/>
  <c r="P32" i="1"/>
  <c r="L32" i="1"/>
  <c r="J32" i="1"/>
  <c r="X31" i="1"/>
  <c r="V31" i="1"/>
  <c r="R31" i="1"/>
  <c r="P31" i="1"/>
  <c r="L31" i="1"/>
  <c r="AN30" i="1" s="1"/>
  <c r="J31" i="1"/>
  <c r="AL30" i="1" s="1"/>
  <c r="L28" i="1"/>
  <c r="J28" i="1"/>
  <c r="AE27" i="1"/>
  <c r="AA27" i="1"/>
  <c r="Y32" i="1" s="1"/>
  <c r="L27" i="1"/>
  <c r="J27" i="1"/>
  <c r="L26" i="1"/>
  <c r="AN25" i="1" s="1"/>
  <c r="J26" i="1"/>
  <c r="AL25" i="1" s="1"/>
  <c r="L23" i="1"/>
  <c r="J23" i="1"/>
  <c r="AE22" i="1"/>
  <c r="O32" i="1" s="1"/>
  <c r="N32" i="1" s="1"/>
  <c r="AA22" i="1"/>
  <c r="Z22" i="1" s="1"/>
  <c r="Y22" i="1"/>
  <c r="O27" i="1" s="1"/>
  <c r="N27" i="1" s="1"/>
  <c r="U22" i="1"/>
  <c r="S27" i="1" s="1"/>
  <c r="J22" i="1"/>
  <c r="L21" i="1"/>
  <c r="AN20" i="1" s="1"/>
  <c r="J21" i="1"/>
  <c r="AL20" i="1" s="1"/>
  <c r="AY19" i="1"/>
  <c r="AY18" i="1"/>
  <c r="AE17" i="1"/>
  <c r="I32" i="1" s="1"/>
  <c r="AA17" i="1"/>
  <c r="M32" i="1" s="1"/>
  <c r="Y17" i="1"/>
  <c r="I27" i="1" s="1"/>
  <c r="U17" i="1"/>
  <c r="M27" i="1" s="1"/>
  <c r="S17" i="1"/>
  <c r="AI17" i="1" s="1"/>
  <c r="O17" i="1"/>
  <c r="M22" i="1" s="1"/>
  <c r="AI22" i="1" s="1"/>
  <c r="AN15" i="1"/>
  <c r="AL15" i="1"/>
  <c r="Z11" i="1"/>
  <c r="T11" i="1"/>
  <c r="N11" i="1"/>
  <c r="H11" i="1"/>
  <c r="T22" i="1" l="1"/>
  <c r="U32" i="1"/>
  <c r="T32" i="1" s="1"/>
  <c r="AP20" i="1"/>
  <c r="AP25" i="1"/>
  <c r="AP30" i="1"/>
  <c r="AP15" i="1"/>
  <c r="T17" i="1"/>
  <c r="AI27" i="1"/>
  <c r="H27" i="1"/>
  <c r="AH27" i="1"/>
  <c r="H32" i="1"/>
  <c r="AG32" i="1" s="1"/>
  <c r="AH32" i="1"/>
  <c r="AF32" i="1"/>
  <c r="AH17" i="1"/>
  <c r="AJ15" i="1" s="1"/>
  <c r="I22" i="1"/>
  <c r="S32" i="1"/>
  <c r="AI32" i="1" s="1"/>
  <c r="N17" i="1"/>
  <c r="AF17" i="1" s="1"/>
  <c r="Z17" i="1"/>
  <c r="AG17" i="1" s="1"/>
  <c r="Z27" i="1"/>
  <c r="AG27" i="1" s="1"/>
  <c r="AJ25" i="1" l="1"/>
  <c r="H22" i="1"/>
  <c r="AG22" i="1" s="1"/>
  <c r="AH22" i="1"/>
  <c r="AJ20" i="1" s="1"/>
  <c r="AF22" i="1"/>
  <c r="AJ30" i="1"/>
  <c r="AF27" i="1"/>
  <c r="AT27" i="1" l="1"/>
  <c r="AT17" i="1"/>
  <c r="AT22" i="1"/>
  <c r="AT32" i="1"/>
  <c r="AU32" i="1" l="1"/>
  <c r="AU27" i="1"/>
  <c r="AU22" i="1"/>
  <c r="AR22" i="1" s="1"/>
  <c r="AU17" i="1"/>
  <c r="AR32" i="1" l="1"/>
  <c r="AR17" i="1"/>
  <c r="AR27" i="1"/>
  <c r="H40" i="1" l="1"/>
  <c r="H36" i="1"/>
  <c r="H42" i="1"/>
  <c r="H38" i="1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<sst xmlns="http://schemas.openxmlformats.org/spreadsheetml/2006/main" count="92" uniqueCount="36">
  <si>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</si>
  <si>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</si>
  <si>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</si>
  <si>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</si>
  <si>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</si>
  <si>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</si>
  <si>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</si>
  <si>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</si>
  <si>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</si>
  <si>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</si>
  <si>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</si>
  <si>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</si>
  <si>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</si>
  <si>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</si>
  <si>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</si>
  <si>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</si>
  <si>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</si>
  <si>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</si>
  <si>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</si>
  <si>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</si>
  <si>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</si>
  <si>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</si>
  <si>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</si>
  <si>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</si>
  <si>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</si>
  <si>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</si>
  <si>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</si>
  <si>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</si>
  <si>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</si>
  <si>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</si>
  <si>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</si>
  <si>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</si>
  <si>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</si>
  <si>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H30 佐野市1年生強化・交流大会　(男子の部）</t>
    <rPh sb="4" eb="7">
      <t>サノシ</t>
    </rPh>
    <rPh sb="8" eb="9">
      <t>ネン</t>
    </rPh>
    <rPh sb="9" eb="10">
      <t>セイ</t>
    </rPh>
    <rPh sb="10" eb="12">
      <t>キョウカ</t>
    </rPh>
    <rPh sb="13" eb="15">
      <t>コウリュウ</t>
    </rPh>
    <rPh sb="15" eb="17">
      <t>タイカイ</t>
    </rPh>
    <rPh sb="19" eb="21">
      <t>ダンシ</t>
    </rPh>
    <rPh sb="22" eb="23">
      <t>ブ</t>
    </rPh>
    <phoneticPr fontId="2"/>
  </si>
  <si>
    <t>佐野市民体育館</t>
    <rPh sb="0" eb="4">
      <t>サノシミン</t>
    </rPh>
    <rPh sb="4" eb="7">
      <t>タイイクカン</t>
    </rPh>
    <phoneticPr fontId="2"/>
  </si>
  <si>
    <t>２０１９年２月１６日(土)</t>
    <rPh sb="4" eb="5">
      <t>ネン</t>
    </rPh>
    <rPh sb="6" eb="7">
      <t>ガツ</t>
    </rPh>
    <rPh sb="9" eb="10">
      <t>ニチ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</si>
</sst>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3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Protection="1"/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13607</xdr:rowOff>
    </xdr:from>
    <xdr:to>
      <xdr:col>43</xdr:col>
      <xdr:colOff>108856</xdr:colOff>
      <xdr:row>9</xdr:row>
      <xdr:rowOff>81643</xdr:rowOff>
    </xdr:to>
    <xdr:sp macro="" textlink="">
      <xdr:nvSpPr>
        <xdr:cNvPr id="282" name="角丸四角形 281"/>
        <xdr:cNvSpPr/>
      </xdr:nvSpPr>
      <xdr:spPr>
        <a:xfrm>
          <a:off x="421820" y="394607"/>
          <a:ext cx="9035143" cy="140153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 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・①～④は当日の朝、抽選とする。　・合同練習１０分のみで、公式練習はなしとする。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・２セットマッチとする。 勝敗については　①セット率　②得失点差　③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　の順で判定する。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・第３試合終了後昼食３０分、合同練習１０分をとる。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・審判は試合のない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チームが行う。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zoomScale="85" zoomScaleNormal="85" workbookViewId="0">
      <selection activeCell="B30" sqref="B30:G34"/>
    </sheetView>
  </sheetViews>
  <sheetFormatPr defaultRowHeight="13.5" x14ac:dyDescent="0.15"/>
  <cols>
    <col min="1" max="1" width="2.625" customWidth="1"/>
    <col min="2" max="47" width="2.875" customWidth="1"/>
  </cols>
  <sheetData>
    <row r="1" spans="1:51" s="1" customFormat="1" ht="15" customHeight="1" x14ac:dyDescent="0.3">
      <c r="B1" s="99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70" t="s">
        <v>0</v>
      </c>
      <c r="AJ1" s="70"/>
      <c r="AK1" s="70" t="s">
        <v>34</v>
      </c>
      <c r="AN1" s="70"/>
      <c r="AO1" s="70"/>
      <c r="AP1" s="71"/>
    </row>
    <row r="2" spans="1:51" s="1" customFormat="1" ht="15" customHeight="1" x14ac:dyDescent="0.3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70" t="s">
        <v>35</v>
      </c>
      <c r="AJ2" s="70"/>
      <c r="AK2" s="70"/>
      <c r="AN2" s="70"/>
      <c r="AO2" s="70"/>
      <c r="AP2" s="71"/>
    </row>
    <row r="3" spans="1:51" s="1" customFormat="1" ht="15" customHeigh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/>
      <c r="AL3" s="3"/>
      <c r="AM3" s="3"/>
      <c r="AN3" s="3"/>
      <c r="AO3" s="3"/>
    </row>
    <row r="4" spans="1:51" s="1" customFormat="1" ht="15" customHeight="1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2"/>
      <c r="AL4" s="3"/>
      <c r="AM4" s="3"/>
      <c r="AN4" s="3"/>
      <c r="AO4" s="3"/>
    </row>
    <row r="5" spans="1:51" s="1" customFormat="1" ht="1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2"/>
      <c r="AL5" s="3"/>
      <c r="AM5" s="3"/>
      <c r="AN5" s="3"/>
      <c r="AO5" s="3"/>
    </row>
    <row r="6" spans="1:51" s="1" customFormat="1" ht="1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2"/>
      <c r="AL6" s="3"/>
      <c r="AM6" s="3"/>
      <c r="AN6" s="3"/>
      <c r="AO6" s="3"/>
    </row>
    <row r="7" spans="1:51" s="66" customFormat="1" ht="1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9"/>
      <c r="AL7" s="69"/>
      <c r="AM7" s="69"/>
      <c r="AN7" s="69"/>
      <c r="AO7" s="69"/>
    </row>
    <row r="8" spans="1:51" s="66" customFormat="1" ht="15" customHeight="1" x14ac:dyDescent="0.1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69"/>
      <c r="AN8" s="69"/>
      <c r="AO8" s="69"/>
    </row>
    <row r="9" spans="1:51" s="66" customFormat="1" ht="15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69"/>
      <c r="AM9" s="69"/>
      <c r="AN9" s="69"/>
      <c r="AO9" s="69"/>
    </row>
    <row r="10" spans="1:51" s="66" customFormat="1" ht="15" thickBot="1" x14ac:dyDescent="0.2"/>
    <row r="11" spans="1:51" s="4" customFormat="1" ht="12.75" customHeight="1" x14ac:dyDescent="0.15">
      <c r="A11" s="5"/>
      <c r="B11" s="72"/>
      <c r="C11" s="73"/>
      <c r="D11" s="73"/>
      <c r="E11" s="73"/>
      <c r="F11" s="73"/>
      <c r="G11" s="74"/>
      <c r="H11" s="78" t="str">
        <f>IF(B15="","",B15)</f>
        <v>①</v>
      </c>
      <c r="I11" s="79"/>
      <c r="J11" s="79"/>
      <c r="K11" s="79"/>
      <c r="L11" s="79"/>
      <c r="M11" s="80"/>
      <c r="N11" s="78" t="str">
        <f>IF(B20="","",B20)</f>
        <v>②</v>
      </c>
      <c r="O11" s="79"/>
      <c r="P11" s="79"/>
      <c r="Q11" s="79"/>
      <c r="R11" s="79"/>
      <c r="S11" s="80"/>
      <c r="T11" s="78" t="str">
        <f>IF(B25="","",B25)</f>
        <v>③</v>
      </c>
      <c r="U11" s="79"/>
      <c r="V11" s="79"/>
      <c r="W11" s="79"/>
      <c r="X11" s="79"/>
      <c r="Y11" s="80"/>
      <c r="Z11" s="78" t="str">
        <f>IF(B30="","",B30)</f>
        <v>④</v>
      </c>
      <c r="AA11" s="79"/>
      <c r="AB11" s="79"/>
      <c r="AC11" s="79"/>
      <c r="AD11" s="79"/>
      <c r="AE11" s="79"/>
      <c r="AF11" s="87" t="s">
        <v>1</v>
      </c>
      <c r="AG11" s="90" t="s">
        <v>2</v>
      </c>
      <c r="AH11" s="90" t="s">
        <v>3</v>
      </c>
      <c r="AI11" s="90" t="s">
        <v>4</v>
      </c>
      <c r="AJ11" s="93" t="s">
        <v>5</v>
      </c>
      <c r="AK11" s="94"/>
      <c r="AL11" s="93" t="s">
        <v>6</v>
      </c>
      <c r="AM11" s="100"/>
      <c r="AN11" s="93" t="s">
        <v>7</v>
      </c>
      <c r="AO11" s="100"/>
      <c r="AP11" s="93" t="s">
        <v>8</v>
      </c>
      <c r="AQ11" s="94"/>
      <c r="AR11" s="105" t="s">
        <v>9</v>
      </c>
    </row>
    <row r="12" spans="1:51" s="4" customFormat="1" ht="12.75" customHeight="1" x14ac:dyDescent="0.15">
      <c r="A12" s="5"/>
      <c r="B12" s="75"/>
      <c r="C12" s="76"/>
      <c r="D12" s="76"/>
      <c r="E12" s="76"/>
      <c r="F12" s="76"/>
      <c r="G12" s="77"/>
      <c r="H12" s="81"/>
      <c r="I12" s="82"/>
      <c r="J12" s="82"/>
      <c r="K12" s="82"/>
      <c r="L12" s="82"/>
      <c r="M12" s="83"/>
      <c r="N12" s="81"/>
      <c r="O12" s="82"/>
      <c r="P12" s="82"/>
      <c r="Q12" s="82"/>
      <c r="R12" s="82"/>
      <c r="S12" s="83"/>
      <c r="T12" s="81"/>
      <c r="U12" s="82"/>
      <c r="V12" s="82"/>
      <c r="W12" s="82"/>
      <c r="X12" s="82"/>
      <c r="Y12" s="83"/>
      <c r="Z12" s="81"/>
      <c r="AA12" s="82"/>
      <c r="AB12" s="82"/>
      <c r="AC12" s="82"/>
      <c r="AD12" s="82"/>
      <c r="AE12" s="82"/>
      <c r="AF12" s="88"/>
      <c r="AG12" s="91"/>
      <c r="AH12" s="91"/>
      <c r="AI12" s="91"/>
      <c r="AJ12" s="95"/>
      <c r="AK12" s="96"/>
      <c r="AL12" s="101"/>
      <c r="AM12" s="102"/>
      <c r="AN12" s="101"/>
      <c r="AO12" s="102"/>
      <c r="AP12" s="95"/>
      <c r="AQ12" s="96"/>
      <c r="AR12" s="106"/>
    </row>
    <row r="13" spans="1:51" s="4" customFormat="1" ht="12.75" customHeight="1" x14ac:dyDescent="0.15">
      <c r="A13" s="5"/>
      <c r="B13" s="75"/>
      <c r="C13" s="76"/>
      <c r="D13" s="76"/>
      <c r="E13" s="76"/>
      <c r="F13" s="76"/>
      <c r="G13" s="77"/>
      <c r="H13" s="81"/>
      <c r="I13" s="82"/>
      <c r="J13" s="82"/>
      <c r="K13" s="82"/>
      <c r="L13" s="82"/>
      <c r="M13" s="83"/>
      <c r="N13" s="81"/>
      <c r="O13" s="82"/>
      <c r="P13" s="82"/>
      <c r="Q13" s="82"/>
      <c r="R13" s="82"/>
      <c r="S13" s="83"/>
      <c r="T13" s="81"/>
      <c r="U13" s="82"/>
      <c r="V13" s="82"/>
      <c r="W13" s="82"/>
      <c r="X13" s="82"/>
      <c r="Y13" s="83"/>
      <c r="Z13" s="81"/>
      <c r="AA13" s="82"/>
      <c r="AB13" s="82"/>
      <c r="AC13" s="82"/>
      <c r="AD13" s="82"/>
      <c r="AE13" s="82"/>
      <c r="AF13" s="88"/>
      <c r="AG13" s="91"/>
      <c r="AH13" s="91"/>
      <c r="AI13" s="91"/>
      <c r="AJ13" s="95"/>
      <c r="AK13" s="96"/>
      <c r="AL13" s="101"/>
      <c r="AM13" s="102"/>
      <c r="AN13" s="101"/>
      <c r="AO13" s="102"/>
      <c r="AP13" s="95"/>
      <c r="AQ13" s="96"/>
      <c r="AR13" s="106"/>
    </row>
    <row r="14" spans="1:51" s="4" customFormat="1" ht="12.75" customHeight="1" x14ac:dyDescent="0.15">
      <c r="B14" s="75"/>
      <c r="C14" s="76"/>
      <c r="D14" s="76"/>
      <c r="E14" s="76"/>
      <c r="F14" s="76"/>
      <c r="G14" s="77"/>
      <c r="H14" s="84"/>
      <c r="I14" s="85"/>
      <c r="J14" s="85"/>
      <c r="K14" s="85"/>
      <c r="L14" s="85"/>
      <c r="M14" s="86"/>
      <c r="N14" s="84"/>
      <c r="O14" s="85"/>
      <c r="P14" s="85"/>
      <c r="Q14" s="85"/>
      <c r="R14" s="85"/>
      <c r="S14" s="86"/>
      <c r="T14" s="84"/>
      <c r="U14" s="85"/>
      <c r="V14" s="85"/>
      <c r="W14" s="85"/>
      <c r="X14" s="85"/>
      <c r="Y14" s="86"/>
      <c r="Z14" s="84"/>
      <c r="AA14" s="85"/>
      <c r="AB14" s="85"/>
      <c r="AC14" s="85"/>
      <c r="AD14" s="85"/>
      <c r="AE14" s="85"/>
      <c r="AF14" s="89"/>
      <c r="AG14" s="92"/>
      <c r="AH14" s="92"/>
      <c r="AI14" s="92"/>
      <c r="AJ14" s="97"/>
      <c r="AK14" s="98"/>
      <c r="AL14" s="103"/>
      <c r="AM14" s="104"/>
      <c r="AN14" s="103"/>
      <c r="AO14" s="104"/>
      <c r="AP14" s="97"/>
      <c r="AQ14" s="98"/>
      <c r="AR14" s="107"/>
    </row>
    <row r="15" spans="1:51" s="4" customFormat="1" ht="12.75" customHeight="1" x14ac:dyDescent="0.15">
      <c r="B15" s="110" t="s">
        <v>29</v>
      </c>
      <c r="C15" s="76"/>
      <c r="D15" s="76"/>
      <c r="E15" s="76"/>
      <c r="F15" s="76"/>
      <c r="G15" s="77"/>
      <c r="H15" s="111"/>
      <c r="I15" s="112"/>
      <c r="J15" s="112"/>
      <c r="K15" s="112"/>
      <c r="L15" s="112"/>
      <c r="M15" s="113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108" t="str">
        <f>IF(ISERROR(AH17/AI17),"",AH17/AI17)</f>
        <v/>
      </c>
      <c r="AK15" s="109"/>
      <c r="AL15" s="120" t="str">
        <f>IF(P16="","",SUM(P16:P18)+SUM(V16:V18)+SUM(AB16:AB18))</f>
        <v/>
      </c>
      <c r="AM15" s="109"/>
      <c r="AN15" s="120" t="str">
        <f>IF(R16="","",SUM(R16:R18)+SUM(X16:X18)+SUM(AD16:AD18))</f>
        <v/>
      </c>
      <c r="AO15" s="109"/>
      <c r="AP15" s="108" t="str">
        <f>IF(ISERROR(AL15/AN15),"",AL15/AN15)</f>
        <v/>
      </c>
      <c r="AQ15" s="109"/>
      <c r="AR15" s="11"/>
      <c r="AY15" s="12"/>
    </row>
    <row r="16" spans="1:51" s="4" customFormat="1" ht="12.75" customHeight="1" x14ac:dyDescent="0.15">
      <c r="B16" s="75"/>
      <c r="C16" s="76"/>
      <c r="D16" s="76"/>
      <c r="E16" s="76"/>
      <c r="F16" s="76"/>
      <c r="G16" s="77"/>
      <c r="H16" s="114"/>
      <c r="I16" s="115"/>
      <c r="J16" s="115"/>
      <c r="K16" s="115"/>
      <c r="L16" s="115"/>
      <c r="M16" s="116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101"/>
      <c r="AK16" s="102"/>
      <c r="AL16" s="101"/>
      <c r="AM16" s="102"/>
      <c r="AN16" s="101"/>
      <c r="AO16" s="102"/>
      <c r="AP16" s="101"/>
      <c r="AQ16" s="102"/>
      <c r="AR16" s="11"/>
      <c r="AY16" s="12"/>
    </row>
    <row r="17" spans="2:51" s="4" customFormat="1" ht="12.75" customHeight="1" x14ac:dyDescent="0.15">
      <c r="B17" s="75"/>
      <c r="C17" s="76"/>
      <c r="D17" s="76"/>
      <c r="E17" s="76"/>
      <c r="F17" s="76"/>
      <c r="G17" s="77"/>
      <c r="H17" s="114"/>
      <c r="I17" s="115"/>
      <c r="J17" s="115"/>
      <c r="K17" s="115"/>
      <c r="L17" s="115"/>
      <c r="M17" s="116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101"/>
      <c r="AK17" s="102"/>
      <c r="AL17" s="101"/>
      <c r="AM17" s="102"/>
      <c r="AN17" s="101"/>
      <c r="AO17" s="102"/>
      <c r="AP17" s="101"/>
      <c r="AQ17" s="102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 x14ac:dyDescent="0.15">
      <c r="B18" s="75"/>
      <c r="C18" s="76"/>
      <c r="D18" s="76"/>
      <c r="E18" s="76"/>
      <c r="F18" s="76"/>
      <c r="G18" s="77"/>
      <c r="H18" s="114"/>
      <c r="I18" s="115"/>
      <c r="J18" s="115"/>
      <c r="K18" s="115"/>
      <c r="L18" s="115"/>
      <c r="M18" s="116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101"/>
      <c r="AK18" s="102"/>
      <c r="AL18" s="101"/>
      <c r="AM18" s="102"/>
      <c r="AN18" s="101"/>
      <c r="AO18" s="102"/>
      <c r="AP18" s="101"/>
      <c r="AQ18" s="102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 x14ac:dyDescent="0.15">
      <c r="B19" s="75"/>
      <c r="C19" s="76"/>
      <c r="D19" s="76"/>
      <c r="E19" s="76"/>
      <c r="F19" s="76"/>
      <c r="G19" s="77"/>
      <c r="H19" s="117"/>
      <c r="I19" s="118"/>
      <c r="J19" s="118"/>
      <c r="K19" s="118"/>
      <c r="L19" s="118"/>
      <c r="M19" s="119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103"/>
      <c r="AK19" s="104"/>
      <c r="AL19" s="103"/>
      <c r="AM19" s="104"/>
      <c r="AN19" s="103"/>
      <c r="AO19" s="104"/>
      <c r="AP19" s="103"/>
      <c r="AQ19" s="104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 x14ac:dyDescent="0.15">
      <c r="B20" s="110" t="s">
        <v>30</v>
      </c>
      <c r="C20" s="76"/>
      <c r="D20" s="76"/>
      <c r="E20" s="76"/>
      <c r="F20" s="76"/>
      <c r="G20" s="77"/>
      <c r="I20" s="5"/>
      <c r="J20" s="5"/>
      <c r="K20" s="5"/>
      <c r="L20" s="5"/>
      <c r="M20" s="5"/>
      <c r="N20" s="111"/>
      <c r="O20" s="121"/>
      <c r="P20" s="121"/>
      <c r="Q20" s="121"/>
      <c r="R20" s="121"/>
      <c r="S20" s="122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108" t="str">
        <f>IF(ISERROR(AH22/AI22),"",AH22/AI22)</f>
        <v/>
      </c>
      <c r="AK20" s="109"/>
      <c r="AL20" s="120" t="str">
        <f>IF(J21="","",SUM(J21:J23)+SUM(V21:V23)+SUM(AB21:AB23))</f>
        <v/>
      </c>
      <c r="AM20" s="109"/>
      <c r="AN20" s="120" t="str">
        <f>IF(L21="","",SUM(L21:L23)+SUM(X21:X23)+SUM(AD21:AD23))</f>
        <v/>
      </c>
      <c r="AO20" s="109"/>
      <c r="AP20" s="108" t="str">
        <f>IF(ISERROR(AL20/AN20),"",AL20/AN20)</f>
        <v/>
      </c>
      <c r="AQ20" s="109"/>
      <c r="AR20" s="11"/>
    </row>
    <row r="21" spans="2:51" s="4" customFormat="1" ht="12.75" customHeight="1" x14ac:dyDescent="0.15">
      <c r="B21" s="75"/>
      <c r="C21" s="76"/>
      <c r="D21" s="76"/>
      <c r="E21" s="76"/>
      <c r="F21" s="76"/>
      <c r="G21" s="77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123"/>
      <c r="O21" s="124"/>
      <c r="P21" s="124"/>
      <c r="Q21" s="124"/>
      <c r="R21" s="124"/>
      <c r="S21" s="125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101"/>
      <c r="AK21" s="102"/>
      <c r="AL21" s="101"/>
      <c r="AM21" s="102"/>
      <c r="AN21" s="101"/>
      <c r="AO21" s="102"/>
      <c r="AP21" s="101"/>
      <c r="AQ21" s="102"/>
      <c r="AR21" s="11"/>
    </row>
    <row r="22" spans="2:51" s="4" customFormat="1" ht="12.75" customHeight="1" x14ac:dyDescent="0.15">
      <c r="B22" s="75"/>
      <c r="C22" s="76"/>
      <c r="D22" s="76"/>
      <c r="E22" s="76"/>
      <c r="F22" s="76"/>
      <c r="G22" s="77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123"/>
      <c r="O22" s="124"/>
      <c r="P22" s="124"/>
      <c r="Q22" s="124"/>
      <c r="R22" s="124"/>
      <c r="S22" s="125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101"/>
      <c r="AK22" s="102"/>
      <c r="AL22" s="101"/>
      <c r="AM22" s="102"/>
      <c r="AN22" s="101"/>
      <c r="AO22" s="102"/>
      <c r="AP22" s="101"/>
      <c r="AQ22" s="102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 x14ac:dyDescent="0.15">
      <c r="B23" s="75"/>
      <c r="C23" s="76"/>
      <c r="D23" s="76"/>
      <c r="E23" s="76"/>
      <c r="F23" s="76"/>
      <c r="G23" s="77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123"/>
      <c r="O23" s="124"/>
      <c r="P23" s="124"/>
      <c r="Q23" s="124"/>
      <c r="R23" s="124"/>
      <c r="S23" s="125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101"/>
      <c r="AK23" s="102"/>
      <c r="AL23" s="101"/>
      <c r="AM23" s="102"/>
      <c r="AN23" s="101"/>
      <c r="AO23" s="102"/>
      <c r="AP23" s="101"/>
      <c r="AQ23" s="102"/>
      <c r="AR23" s="11"/>
    </row>
    <row r="24" spans="2:51" s="4" customFormat="1" ht="12.75" customHeight="1" x14ac:dyDescent="0.15">
      <c r="B24" s="75"/>
      <c r="C24" s="76"/>
      <c r="D24" s="76"/>
      <c r="E24" s="76"/>
      <c r="F24" s="76"/>
      <c r="G24" s="77"/>
      <c r="H24" s="23"/>
      <c r="I24" s="22"/>
      <c r="J24" s="23"/>
      <c r="K24" s="23"/>
      <c r="L24" s="23"/>
      <c r="M24" s="22"/>
      <c r="N24" s="126"/>
      <c r="O24" s="127"/>
      <c r="P24" s="127"/>
      <c r="Q24" s="127"/>
      <c r="R24" s="127"/>
      <c r="S24" s="128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103"/>
      <c r="AK24" s="104"/>
      <c r="AL24" s="103"/>
      <c r="AM24" s="104"/>
      <c r="AN24" s="103"/>
      <c r="AO24" s="104"/>
      <c r="AP24" s="103"/>
      <c r="AQ24" s="104"/>
      <c r="AR24" s="27"/>
    </row>
    <row r="25" spans="2:51" s="4" customFormat="1" ht="12.75" customHeight="1" x14ac:dyDescent="0.15">
      <c r="B25" s="110" t="s">
        <v>31</v>
      </c>
      <c r="C25" s="76"/>
      <c r="D25" s="76"/>
      <c r="E25" s="76"/>
      <c r="F25" s="76"/>
      <c r="G25" s="77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111"/>
      <c r="U25" s="121"/>
      <c r="V25" s="121"/>
      <c r="W25" s="121"/>
      <c r="X25" s="121"/>
      <c r="Y25" s="122"/>
      <c r="AA25" s="20"/>
      <c r="AB25" s="5"/>
      <c r="AC25" s="13"/>
      <c r="AD25" s="5"/>
      <c r="AE25" s="13"/>
      <c r="AF25" s="14"/>
      <c r="AG25" s="10"/>
      <c r="AH25" s="10"/>
      <c r="AI25" s="10"/>
      <c r="AJ25" s="108" t="str">
        <f>IF(ISERROR(AH27/AI27),"",AH27/AI27)</f>
        <v/>
      </c>
      <c r="AK25" s="109"/>
      <c r="AL25" s="120" t="str">
        <f>IF(J26="","",SUM(J26:J28)+SUM(P26:P28)+SUM(AB26:AB28))</f>
        <v/>
      </c>
      <c r="AM25" s="109"/>
      <c r="AN25" s="120" t="str">
        <f>IF(L26="","",SUM(L26:L28)+SUM(R26:R28)+SUM(AD26:AD28))</f>
        <v/>
      </c>
      <c r="AO25" s="109"/>
      <c r="AP25" s="108" t="str">
        <f>IF(ISERROR(AL25/AN25),"",AL25/AN25)</f>
        <v/>
      </c>
      <c r="AQ25" s="109"/>
      <c r="AR25" s="11"/>
    </row>
    <row r="26" spans="2:51" s="4" customFormat="1" ht="12.75" customHeight="1" x14ac:dyDescent="0.15">
      <c r="B26" s="75"/>
      <c r="C26" s="76"/>
      <c r="D26" s="76"/>
      <c r="E26" s="76"/>
      <c r="F26" s="76"/>
      <c r="G26" s="77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123"/>
      <c r="U26" s="124"/>
      <c r="V26" s="124"/>
      <c r="W26" s="124"/>
      <c r="X26" s="124"/>
      <c r="Y26" s="125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101"/>
      <c r="AK26" s="102"/>
      <c r="AL26" s="101"/>
      <c r="AM26" s="102"/>
      <c r="AN26" s="101"/>
      <c r="AO26" s="102"/>
      <c r="AP26" s="101"/>
      <c r="AQ26" s="102"/>
      <c r="AR26" s="11"/>
    </row>
    <row r="27" spans="2:51" s="4" customFormat="1" ht="12.75" customHeight="1" x14ac:dyDescent="0.15">
      <c r="B27" s="75"/>
      <c r="C27" s="76"/>
      <c r="D27" s="76"/>
      <c r="E27" s="76"/>
      <c r="F27" s="76"/>
      <c r="G27" s="77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123"/>
      <c r="U27" s="124"/>
      <c r="V27" s="124"/>
      <c r="W27" s="124"/>
      <c r="X27" s="124"/>
      <c r="Y27" s="125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101"/>
      <c r="AK27" s="102"/>
      <c r="AL27" s="101"/>
      <c r="AM27" s="102"/>
      <c r="AN27" s="101"/>
      <c r="AO27" s="102"/>
      <c r="AP27" s="101"/>
      <c r="AQ27" s="102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 x14ac:dyDescent="0.15">
      <c r="B28" s="75"/>
      <c r="C28" s="76"/>
      <c r="D28" s="76"/>
      <c r="E28" s="76"/>
      <c r="F28" s="76"/>
      <c r="G28" s="77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123"/>
      <c r="U28" s="124"/>
      <c r="V28" s="124"/>
      <c r="W28" s="124"/>
      <c r="X28" s="124"/>
      <c r="Y28" s="125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101"/>
      <c r="AK28" s="102"/>
      <c r="AL28" s="101"/>
      <c r="AM28" s="102"/>
      <c r="AN28" s="101"/>
      <c r="AO28" s="102"/>
      <c r="AP28" s="101"/>
      <c r="AQ28" s="102"/>
      <c r="AR28" s="11"/>
    </row>
    <row r="29" spans="2:51" s="4" customFormat="1" ht="12.75" customHeight="1" x14ac:dyDescent="0.15">
      <c r="B29" s="75"/>
      <c r="C29" s="76"/>
      <c r="D29" s="76"/>
      <c r="E29" s="76"/>
      <c r="F29" s="76"/>
      <c r="G29" s="77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126"/>
      <c r="U29" s="127"/>
      <c r="V29" s="127"/>
      <c r="W29" s="127"/>
      <c r="X29" s="127"/>
      <c r="Y29" s="128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103"/>
      <c r="AK29" s="104"/>
      <c r="AL29" s="103"/>
      <c r="AM29" s="104"/>
      <c r="AN29" s="103"/>
      <c r="AO29" s="104"/>
      <c r="AP29" s="103"/>
      <c r="AQ29" s="104"/>
      <c r="AR29" s="27"/>
    </row>
    <row r="30" spans="2:51" s="4" customFormat="1" ht="12.75" customHeight="1" x14ac:dyDescent="0.15">
      <c r="B30" s="110" t="s">
        <v>32</v>
      </c>
      <c r="C30" s="76"/>
      <c r="D30" s="76"/>
      <c r="E30" s="76"/>
      <c r="F30" s="76"/>
      <c r="G30" s="77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134"/>
      <c r="AA30" s="135"/>
      <c r="AB30" s="135"/>
      <c r="AC30" s="135"/>
      <c r="AD30" s="135"/>
      <c r="AE30" s="136"/>
      <c r="AF30" s="9"/>
      <c r="AG30" s="32"/>
      <c r="AH30" s="32"/>
      <c r="AI30" s="32"/>
      <c r="AJ30" s="108" t="str">
        <f>IF(ISERROR(AH32/AI32),"",AH32/AI32)</f>
        <v/>
      </c>
      <c r="AK30" s="109"/>
      <c r="AL30" s="120" t="str">
        <f>IF(J31="","",SUM(J31:J33)+SUM(P31:P33)+SUM(V31:V33))</f>
        <v/>
      </c>
      <c r="AM30" s="109"/>
      <c r="AN30" s="120" t="str">
        <f>IF(L31="","",SUM(L31:L33)+SUM(R31:R33)+SUM(X31:X33))</f>
        <v/>
      </c>
      <c r="AO30" s="109"/>
      <c r="AP30" s="108" t="str">
        <f>IF(ISERROR(AL30/AN30),"",AL30/AN30)</f>
        <v/>
      </c>
      <c r="AQ30" s="109"/>
      <c r="AR30" s="33"/>
    </row>
    <row r="31" spans="2:51" s="4" customFormat="1" ht="12.75" customHeight="1" x14ac:dyDescent="0.15">
      <c r="B31" s="75"/>
      <c r="C31" s="76"/>
      <c r="D31" s="76"/>
      <c r="E31" s="76"/>
      <c r="F31" s="76"/>
      <c r="G31" s="77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37"/>
      <c r="AA31" s="138"/>
      <c r="AB31" s="138"/>
      <c r="AC31" s="138"/>
      <c r="AD31" s="138"/>
      <c r="AE31" s="139"/>
      <c r="AF31" s="14"/>
      <c r="AG31" s="10"/>
      <c r="AH31" s="10"/>
      <c r="AI31" s="10"/>
      <c r="AJ31" s="101"/>
      <c r="AK31" s="102"/>
      <c r="AL31" s="101"/>
      <c r="AM31" s="102"/>
      <c r="AN31" s="101"/>
      <c r="AO31" s="102"/>
      <c r="AP31" s="101"/>
      <c r="AQ31" s="102"/>
      <c r="AR31" s="11"/>
    </row>
    <row r="32" spans="2:51" s="4" customFormat="1" ht="12.75" customHeight="1" x14ac:dyDescent="0.15">
      <c r="B32" s="75"/>
      <c r="C32" s="76"/>
      <c r="D32" s="76"/>
      <c r="E32" s="76"/>
      <c r="F32" s="76"/>
      <c r="G32" s="77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37"/>
      <c r="AA32" s="138"/>
      <c r="AB32" s="138"/>
      <c r="AC32" s="138"/>
      <c r="AD32" s="138"/>
      <c r="AE32" s="139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101"/>
      <c r="AK32" s="102"/>
      <c r="AL32" s="101"/>
      <c r="AM32" s="102"/>
      <c r="AN32" s="101"/>
      <c r="AO32" s="102"/>
      <c r="AP32" s="101"/>
      <c r="AQ32" s="102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 x14ac:dyDescent="0.15">
      <c r="B33" s="75"/>
      <c r="C33" s="76"/>
      <c r="D33" s="76"/>
      <c r="E33" s="76"/>
      <c r="F33" s="76"/>
      <c r="G33" s="77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37"/>
      <c r="AA33" s="138"/>
      <c r="AB33" s="138"/>
      <c r="AC33" s="138"/>
      <c r="AD33" s="138"/>
      <c r="AE33" s="139"/>
      <c r="AF33" s="14"/>
      <c r="AG33" s="10"/>
      <c r="AH33" s="10"/>
      <c r="AI33" s="10"/>
      <c r="AJ33" s="101"/>
      <c r="AK33" s="102"/>
      <c r="AL33" s="101"/>
      <c r="AM33" s="102"/>
      <c r="AN33" s="101"/>
      <c r="AO33" s="102"/>
      <c r="AP33" s="101"/>
      <c r="AQ33" s="102"/>
      <c r="AR33" s="11"/>
    </row>
    <row r="34" spans="2:44" s="4" customFormat="1" ht="12.75" customHeight="1" thickBot="1" x14ac:dyDescent="0.2">
      <c r="B34" s="131"/>
      <c r="C34" s="132"/>
      <c r="D34" s="132"/>
      <c r="E34" s="132"/>
      <c r="F34" s="132"/>
      <c r="G34" s="133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40"/>
      <c r="AA34" s="141"/>
      <c r="AB34" s="141"/>
      <c r="AC34" s="141"/>
      <c r="AD34" s="141"/>
      <c r="AE34" s="142"/>
      <c r="AF34" s="37"/>
      <c r="AG34" s="38"/>
      <c r="AH34" s="38"/>
      <c r="AI34" s="38"/>
      <c r="AJ34" s="129"/>
      <c r="AK34" s="130"/>
      <c r="AL34" s="129"/>
      <c r="AM34" s="130"/>
      <c r="AN34" s="129"/>
      <c r="AO34" s="130"/>
      <c r="AP34" s="129"/>
      <c r="AQ34" s="130"/>
      <c r="AR34" s="39"/>
    </row>
    <row r="35" spans="2:44" s="4" customFormat="1" x14ac:dyDescent="0.15"/>
    <row r="36" spans="2:44" s="4" customFormat="1" ht="13.5" customHeight="1" x14ac:dyDescent="0.15">
      <c r="E36" s="143" t="s">
        <v>11</v>
      </c>
      <c r="F36" s="144"/>
      <c r="G36" s="144"/>
      <c r="H36" s="82" t="str">
        <f>IF(AR17=1,B15,IF(AR17=1,B15,IF(AR22=1,B20,IF(AR27=1,B25,IF(AR32=1,B30,"")))))</f>
        <v/>
      </c>
      <c r="I36" s="82"/>
      <c r="J36" s="82"/>
      <c r="K36" s="82"/>
      <c r="L36" s="148"/>
      <c r="M36" s="148"/>
      <c r="N36" s="148"/>
      <c r="P36" s="40" t="s">
        <v>12</v>
      </c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13</v>
      </c>
      <c r="AB36" s="43"/>
      <c r="AC36" s="42"/>
      <c r="AD36" s="43"/>
      <c r="AE36" s="43"/>
      <c r="AF36" s="45" t="s">
        <v>14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 x14ac:dyDescent="0.2">
      <c r="E37" s="144"/>
      <c r="F37" s="144"/>
      <c r="G37" s="144"/>
      <c r="H37" s="146"/>
      <c r="I37" s="146"/>
      <c r="J37" s="146"/>
      <c r="K37" s="146"/>
      <c r="L37" s="147"/>
      <c r="M37" s="147"/>
      <c r="N37" s="147"/>
      <c r="P37" s="149" t="s">
        <v>15</v>
      </c>
      <c r="Q37" s="149"/>
      <c r="R37" s="149"/>
      <c r="S37" s="149"/>
      <c r="T37" s="149"/>
      <c r="U37" s="40"/>
      <c r="V37" s="40"/>
      <c r="W37" s="48"/>
      <c r="X37" s="49"/>
      <c r="Y37" s="50" t="str">
        <f>B15</f>
        <v>①</v>
      </c>
      <c r="Z37" s="49" t="s">
        <v>16</v>
      </c>
      <c r="AA37" s="51" t="s">
        <v>17</v>
      </c>
      <c r="AB37" s="49" t="s">
        <v>18</v>
      </c>
      <c r="AC37" s="52" t="str">
        <f>B25</f>
        <v>③</v>
      </c>
      <c r="AD37" s="52"/>
      <c r="AE37" s="52"/>
      <c r="AF37" s="53" t="s">
        <v>19</v>
      </c>
      <c r="AG37" s="52" t="str">
        <f>B30</f>
        <v>④</v>
      </c>
      <c r="AH37" s="52"/>
      <c r="AI37" s="54" t="s">
        <v>20</v>
      </c>
      <c r="AJ37" s="54" t="str">
        <f>B20</f>
        <v>②</v>
      </c>
      <c r="AK37" s="5"/>
      <c r="AL37" s="10"/>
    </row>
    <row r="38" spans="2:44" s="4" customFormat="1" ht="13.5" customHeight="1" x14ac:dyDescent="0.15">
      <c r="E38" s="143" t="s">
        <v>21</v>
      </c>
      <c r="F38" s="144"/>
      <c r="G38" s="144"/>
      <c r="H38" s="79" t="str">
        <f>IF(AR17=2,B15,IF(AR17=2,B15,IF(AR22=2,B20,IF(AR27=2,B25,IF(AR32=2,B30,"")))))</f>
        <v/>
      </c>
      <c r="I38" s="79"/>
      <c r="J38" s="79"/>
      <c r="K38" s="79"/>
      <c r="L38" s="145"/>
      <c r="M38" s="145"/>
      <c r="N38" s="145"/>
      <c r="P38" s="149"/>
      <c r="Q38" s="149"/>
      <c r="R38" s="149"/>
      <c r="S38" s="149"/>
      <c r="T38" s="149"/>
      <c r="U38" s="40"/>
      <c r="V38" s="40"/>
      <c r="W38" s="48"/>
      <c r="X38" s="49"/>
      <c r="Y38" s="50" t="str">
        <f>B20</f>
        <v>②</v>
      </c>
      <c r="Z38" s="49" t="s">
        <v>22</v>
      </c>
      <c r="AA38" s="51" t="s">
        <v>17</v>
      </c>
      <c r="AB38" s="49" t="s">
        <v>19</v>
      </c>
      <c r="AC38" s="52" t="str">
        <f>B30</f>
        <v>④</v>
      </c>
      <c r="AD38" s="52"/>
      <c r="AE38" s="52"/>
      <c r="AF38" s="53" t="s">
        <v>18</v>
      </c>
      <c r="AG38" s="52" t="str">
        <f>B25</f>
        <v>③</v>
      </c>
      <c r="AH38" s="52"/>
      <c r="AI38" s="54" t="s">
        <v>23</v>
      </c>
      <c r="AJ38" s="54" t="str">
        <f>B15</f>
        <v>①</v>
      </c>
      <c r="AK38" s="5"/>
      <c r="AL38" s="10"/>
    </row>
    <row r="39" spans="2:44" s="4" customFormat="1" ht="14.25" customHeight="1" thickBot="1" x14ac:dyDescent="0.2">
      <c r="E39" s="144"/>
      <c r="F39" s="144"/>
      <c r="G39" s="144"/>
      <c r="H39" s="146"/>
      <c r="I39" s="146"/>
      <c r="J39" s="146"/>
      <c r="K39" s="146"/>
      <c r="L39" s="147"/>
      <c r="M39" s="147"/>
      <c r="N39" s="147"/>
      <c r="P39" s="149"/>
      <c r="Q39" s="149"/>
      <c r="R39" s="149"/>
      <c r="S39" s="149"/>
      <c r="T39" s="149"/>
      <c r="U39" s="40"/>
      <c r="V39" s="40"/>
      <c r="W39" s="48"/>
      <c r="X39" s="49"/>
      <c r="Y39" s="50" t="str">
        <f>B15</f>
        <v>①</v>
      </c>
      <c r="Z39" s="49" t="s">
        <v>16</v>
      </c>
      <c r="AA39" s="49" t="s">
        <v>17</v>
      </c>
      <c r="AB39" s="49" t="s">
        <v>19</v>
      </c>
      <c r="AC39" s="52" t="str">
        <f>B30</f>
        <v>④</v>
      </c>
      <c r="AD39" s="52"/>
      <c r="AE39" s="52"/>
      <c r="AF39" s="53" t="s">
        <v>22</v>
      </c>
      <c r="AG39" s="52" t="str">
        <f>B20</f>
        <v>②</v>
      </c>
      <c r="AH39" s="52"/>
      <c r="AI39" s="54" t="s">
        <v>24</v>
      </c>
      <c r="AJ39" s="54" t="str">
        <f>B25</f>
        <v>③</v>
      </c>
      <c r="AK39" s="5"/>
      <c r="AL39" s="10"/>
    </row>
    <row r="40" spans="2:44" s="4" customFormat="1" ht="13.5" customHeight="1" x14ac:dyDescent="0.15">
      <c r="E40" s="143" t="s">
        <v>25</v>
      </c>
      <c r="F40" s="144"/>
      <c r="G40" s="144"/>
      <c r="H40" s="79" t="str">
        <f>IF(AR17=3,B15,IF(AR17=3,B15,IF(AR22=3,B20,IF(AR27=3,B25,IF(AR32=3,B30,"")))))</f>
        <v/>
      </c>
      <c r="I40" s="79"/>
      <c r="J40" s="79"/>
      <c r="K40" s="79"/>
      <c r="L40" s="145"/>
      <c r="M40" s="145"/>
      <c r="N40" s="145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26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 x14ac:dyDescent="0.2">
      <c r="E41" s="144"/>
      <c r="F41" s="144"/>
      <c r="G41" s="144"/>
      <c r="H41" s="146"/>
      <c r="I41" s="146"/>
      <c r="J41" s="146"/>
      <c r="K41" s="146"/>
      <c r="L41" s="147"/>
      <c r="M41" s="147"/>
      <c r="N41" s="147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②</v>
      </c>
      <c r="Z41" s="49" t="s">
        <v>22</v>
      </c>
      <c r="AA41" s="52" t="s">
        <v>17</v>
      </c>
      <c r="AB41" s="49" t="s">
        <v>18</v>
      </c>
      <c r="AC41" s="52" t="str">
        <f>B25</f>
        <v>③</v>
      </c>
      <c r="AD41" s="52"/>
      <c r="AE41" s="52"/>
      <c r="AF41" s="53" t="s">
        <v>19</v>
      </c>
      <c r="AG41" s="52" t="str">
        <f>B30</f>
        <v>④</v>
      </c>
      <c r="AH41" s="52"/>
      <c r="AI41" s="54" t="s">
        <v>23</v>
      </c>
      <c r="AJ41" s="54" t="str">
        <f>B15</f>
        <v>①</v>
      </c>
      <c r="AK41" s="5"/>
      <c r="AL41" s="10"/>
    </row>
    <row r="42" spans="2:44" s="4" customFormat="1" ht="14.25" customHeight="1" x14ac:dyDescent="0.15">
      <c r="E42" s="143" t="s">
        <v>27</v>
      </c>
      <c r="F42" s="144"/>
      <c r="G42" s="144"/>
      <c r="H42" s="79" t="str">
        <f>IF(AR17=4,B15,IF(AR17=4,B15,IF(AR22=4,B20,IF(AR27=4,B25,IF(AR32=4,B30,"")))))</f>
        <v/>
      </c>
      <c r="I42" s="79"/>
      <c r="J42" s="79"/>
      <c r="K42" s="79"/>
      <c r="L42" s="145"/>
      <c r="M42" s="145"/>
      <c r="N42" s="145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③</v>
      </c>
      <c r="Z42" s="49" t="s">
        <v>18</v>
      </c>
      <c r="AA42" s="49" t="s">
        <v>17</v>
      </c>
      <c r="AB42" s="49" t="s">
        <v>19</v>
      </c>
      <c r="AC42" s="52" t="str">
        <f>B30</f>
        <v>④</v>
      </c>
      <c r="AD42" s="52"/>
      <c r="AE42" s="52"/>
      <c r="AF42" s="53" t="s">
        <v>16</v>
      </c>
      <c r="AG42" s="52" t="str">
        <f>B15</f>
        <v>①</v>
      </c>
      <c r="AH42" s="52"/>
      <c r="AI42" s="54" t="s">
        <v>20</v>
      </c>
      <c r="AJ42" s="54" t="str">
        <f>B20</f>
        <v>②</v>
      </c>
      <c r="AK42" s="5"/>
      <c r="AL42" s="10"/>
    </row>
    <row r="43" spans="2:44" s="4" customFormat="1" ht="14.25" customHeight="1" thickBot="1" x14ac:dyDescent="0.2">
      <c r="E43" s="144"/>
      <c r="F43" s="144"/>
      <c r="G43" s="144"/>
      <c r="H43" s="146"/>
      <c r="I43" s="146"/>
      <c r="J43" s="146"/>
      <c r="K43" s="146"/>
      <c r="L43" s="147"/>
      <c r="M43" s="147"/>
      <c r="N43" s="147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①</v>
      </c>
      <c r="Z43" s="57" t="s">
        <v>16</v>
      </c>
      <c r="AA43" s="57" t="s">
        <v>17</v>
      </c>
      <c r="AB43" s="57" t="s">
        <v>22</v>
      </c>
      <c r="AC43" s="59" t="str">
        <f>B20</f>
        <v>②</v>
      </c>
      <c r="AD43" s="59"/>
      <c r="AE43" s="59"/>
      <c r="AF43" s="60" t="s">
        <v>18</v>
      </c>
      <c r="AG43" s="59" t="str">
        <f>B25</f>
        <v>③</v>
      </c>
      <c r="AH43" s="59"/>
      <c r="AI43" s="61" t="s">
        <v>28</v>
      </c>
      <c r="AJ43" s="61" t="str">
        <f>B30</f>
        <v>④</v>
      </c>
      <c r="AK43" s="23"/>
      <c r="AL43" s="26"/>
    </row>
  </sheetData>
  <mergeCells count="48"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B1:AH2"/>
    <mergeCell ref="AL11:AM14"/>
    <mergeCell ref="AN11:AO14"/>
    <mergeCell ref="AP11:AQ14"/>
    <mergeCell ref="AR11:AR14"/>
    <mergeCell ref="AF11:AF14"/>
    <mergeCell ref="AG11:AG14"/>
    <mergeCell ref="AH11:AH14"/>
    <mergeCell ref="AI11:AI14"/>
    <mergeCell ref="AJ11:AK14"/>
    <mergeCell ref="B11:G14"/>
    <mergeCell ref="H11:M14"/>
    <mergeCell ref="N11:S14"/>
    <mergeCell ref="T11:Y14"/>
    <mergeCell ref="Z11:AE14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小竹杯男子ﾘｰｸﾞ</vt:lpstr>
      <vt:lpstr>小竹杯男子ﾘｰｸﾞ!Print_Area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2018-08-17T07:30:24Z</cp:lastPrinted>
  <dcterms:created xsi:type="dcterms:W3CDTF">2016-04-30T04:43:51Z</dcterms:created>
  <dcterms:modified xsi:type="dcterms:W3CDTF">2019-02-05T10:02:04Z</dcterms:modified>
</cp:coreProperties>
</file>